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-kurihara\Documents\その他の資料\交通事故統計\"/>
    </mc:Choice>
  </mc:AlternateContent>
  <xr:revisionPtr revIDLastSave="0" documentId="13_ncr:1_{DF15905F-2D5E-4377-B0D9-7EF8819428CD}" xr6:coauthVersionLast="47" xr6:coauthVersionMax="47" xr10:uidLastSave="{00000000-0000-0000-0000-000000000000}"/>
  <bookViews>
    <workbookView xWindow="-120" yWindow="-120" windowWidth="20730" windowHeight="11160" tabRatio="692" activeTab="1" xr2:uid="{00000000-000D-0000-FFFF-FFFF00000000}"/>
  </bookViews>
  <sheets>
    <sheet name="1万台あたり死者＋重傷者（R04）" sheetId="2" r:id="rId1"/>
    <sheet name="発生率順" sheetId="3" r:id="rId2"/>
  </sheets>
  <externalReferences>
    <externalReference r:id="rId3"/>
  </externalReferences>
  <definedNames>
    <definedName name="_xlnm._FilterDatabase" localSheetId="0" hidden="1">'1万台あたり死者＋重傷者（R04）'!$A$4:$N$4</definedName>
    <definedName name="_xlnm._FilterDatabase" localSheetId="1" hidden="1">発生率順!$A$4:$M$4</definedName>
    <definedName name="_Key1" localSheetId="0" hidden="1">[1]表６!#REF!</definedName>
    <definedName name="_Key1" localSheetId="1" hidden="1">[1]表６!#REF!</definedName>
    <definedName name="_Key1" hidden="1">[1]表６!#REF!</definedName>
    <definedName name="_Order1" hidden="1">255</definedName>
    <definedName name="_Sort" localSheetId="0" hidden="1">[1]表６!#REF!</definedName>
    <definedName name="_Sort" localSheetId="1" hidden="1">[1]表６!#REF!</definedName>
    <definedName name="_Sort" hidden="1">[1]表６!#REF!</definedName>
    <definedName name="_Table2_In1" localSheetId="0" hidden="1">[1]表１!#REF!</definedName>
    <definedName name="_Table2_In1" localSheetId="1" hidden="1">[1]表１!#REF!</definedName>
    <definedName name="_Table2_In1" hidden="1">[1]表１!#REF!</definedName>
    <definedName name="_Table2_In2" localSheetId="0" hidden="1">[1]表１!#REF!</definedName>
    <definedName name="_Table2_In2" localSheetId="1" hidden="1">[1]表１!#REF!</definedName>
    <definedName name="_Table2_In2" hidden="1">[1]表１!#REF!</definedName>
    <definedName name="_Table2_Out" localSheetId="0" hidden="1">[1]表１!#REF!</definedName>
    <definedName name="_Table2_Out" localSheetId="1" hidden="1">[1]表１!#REF!</definedName>
    <definedName name="_Table2_Out" hidden="1">[1]表１!#REF!</definedName>
    <definedName name="￥" localSheetId="0" hidden="1">[1]表１!#REF!</definedName>
    <definedName name="￥" localSheetId="1" hidden="1">[1]表１!#REF!</definedName>
    <definedName name="￥" hidden="1">[1]表１!#REF!</definedName>
    <definedName name="Ａトラック" localSheetId="0" hidden="1">[1]表６!#REF!</definedName>
    <definedName name="Ａトラック" localSheetId="1" hidden="1">[1]表６!#REF!</definedName>
    <definedName name="Ａトラック" hidden="1">[1]表６!#REF!</definedName>
    <definedName name="_xlnm.Print_Area" localSheetId="0">'1万台あたり死者＋重傷者（R04）'!$A$1:$I$56</definedName>
    <definedName name="_xlnm.Print_Area" localSheetId="1">発生率順!$A$1:$H$56</definedName>
    <definedName name="qq" localSheetId="0" hidden="1">[1]表１!#REF!</definedName>
    <definedName name="qq" localSheetId="1" hidden="1">[1]表１!#REF!</definedName>
    <definedName name="qq" hidden="1">[1]表１!#REF!</definedName>
    <definedName name="鈴木" localSheetId="0" hidden="1">[1]表６!#REF!</definedName>
    <definedName name="鈴木" localSheetId="1" hidden="1">[1]表６!#REF!</definedName>
    <definedName name="鈴木" hidden="1">[1]表６!#REF!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3" l="1"/>
  <c r="F53" i="3" s="1"/>
  <c r="F52" i="3"/>
  <c r="H30" i="3"/>
  <c r="F30" i="3"/>
  <c r="H47" i="3"/>
  <c r="F47" i="3"/>
  <c r="H49" i="3"/>
  <c r="F49" i="3"/>
  <c r="H28" i="3"/>
  <c r="F28" i="3"/>
  <c r="H8" i="3"/>
  <c r="F8" i="3"/>
  <c r="H15" i="3"/>
  <c r="F15" i="3"/>
  <c r="H42" i="3"/>
  <c r="F42" i="3"/>
  <c r="H32" i="3"/>
  <c r="F32" i="3"/>
  <c r="H45" i="3"/>
  <c r="F45" i="3"/>
  <c r="H20" i="3"/>
  <c r="F20" i="3"/>
  <c r="H26" i="3"/>
  <c r="F26" i="3"/>
  <c r="H23" i="3"/>
  <c r="F23" i="3"/>
  <c r="H37" i="3"/>
  <c r="F37" i="3"/>
  <c r="H43" i="3"/>
  <c r="F43" i="3"/>
  <c r="H51" i="3"/>
  <c r="F51" i="3"/>
  <c r="H6" i="3"/>
  <c r="F6" i="3"/>
  <c r="H12" i="3"/>
  <c r="F12" i="3"/>
  <c r="H39" i="3"/>
  <c r="F39" i="3"/>
  <c r="H18" i="3"/>
  <c r="F18" i="3"/>
  <c r="H7" i="3"/>
  <c r="F7" i="3"/>
  <c r="H21" i="3"/>
  <c r="F21" i="3"/>
  <c r="H14" i="3"/>
  <c r="F14" i="3"/>
  <c r="H5" i="3"/>
  <c r="F5" i="3"/>
  <c r="H50" i="3"/>
  <c r="F50" i="3"/>
  <c r="H33" i="3"/>
  <c r="F33" i="3"/>
  <c r="H36" i="3"/>
  <c r="F36" i="3"/>
  <c r="H35" i="3"/>
  <c r="F35" i="3"/>
  <c r="H46" i="3"/>
  <c r="F46" i="3"/>
  <c r="H10" i="3"/>
  <c r="F10" i="3"/>
  <c r="H11" i="3"/>
  <c r="F11" i="3"/>
  <c r="H41" i="3"/>
  <c r="F41" i="3"/>
  <c r="H9" i="3"/>
  <c r="F9" i="3"/>
  <c r="H22" i="3"/>
  <c r="F22" i="3"/>
  <c r="H17" i="3"/>
  <c r="F17" i="3"/>
  <c r="H25" i="3"/>
  <c r="F25" i="3"/>
  <c r="H38" i="3"/>
  <c r="F38" i="3"/>
  <c r="H13" i="3"/>
  <c r="F13" i="3"/>
  <c r="H40" i="3"/>
  <c r="F40" i="3"/>
  <c r="H44" i="3"/>
  <c r="F44" i="3"/>
  <c r="H24" i="3"/>
  <c r="F24" i="3"/>
  <c r="H16" i="3"/>
  <c r="F16" i="3"/>
  <c r="H31" i="3"/>
  <c r="F31" i="3"/>
  <c r="H48" i="3"/>
  <c r="F48" i="3"/>
  <c r="H29" i="3"/>
  <c r="F29" i="3"/>
  <c r="H19" i="3"/>
  <c r="F19" i="3"/>
  <c r="H27" i="3"/>
  <c r="F27" i="3"/>
  <c r="H34" i="3"/>
  <c r="F34" i="3"/>
  <c r="F53" i="2"/>
  <c r="I53" i="2" s="1"/>
  <c r="H53" i="3" l="1"/>
  <c r="I5" i="2"/>
  <c r="I51" i="2" l="1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5" i="2" l="1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<sst xmlns="http://schemas.openxmlformats.org/spreadsheetml/2006/main" count="131" uniqueCount="73">
  <si>
    <t>区分</t>
    <rPh sb="0" eb="2">
      <t>クブン</t>
    </rPh>
    <phoneticPr fontId="4"/>
  </si>
  <si>
    <t>都道府県</t>
    <rPh sb="0" eb="4">
      <t>トドウフケン</t>
    </rPh>
    <phoneticPr fontId="4"/>
  </si>
  <si>
    <t>北海道</t>
    <rPh sb="0" eb="3">
      <t>ホッカイドウ</t>
    </rPh>
    <phoneticPr fontId="3"/>
  </si>
  <si>
    <t>東 北</t>
    <rPh sb="0" eb="1">
      <t>ヒガシ</t>
    </rPh>
    <rPh sb="2" eb="3">
      <t>キタ</t>
    </rPh>
    <phoneticPr fontId="4"/>
  </si>
  <si>
    <t>宮　城</t>
    <rPh sb="0" eb="1">
      <t>ミヤ</t>
    </rPh>
    <rPh sb="2" eb="3">
      <t>シロ</t>
    </rPh>
    <phoneticPr fontId="4"/>
  </si>
  <si>
    <t>福　島</t>
  </si>
  <si>
    <t>岩　手</t>
  </si>
  <si>
    <t>青　森</t>
  </si>
  <si>
    <t>山　形</t>
  </si>
  <si>
    <t>秋　田</t>
  </si>
  <si>
    <t>北陸・信越</t>
    <rPh sb="0" eb="2">
      <t>ホクリク</t>
    </rPh>
    <rPh sb="3" eb="5">
      <t>シンエツ</t>
    </rPh>
    <phoneticPr fontId="4"/>
  </si>
  <si>
    <t>新　潟</t>
  </si>
  <si>
    <t>長　野</t>
  </si>
  <si>
    <t>石　川</t>
  </si>
  <si>
    <t>富　山</t>
  </si>
  <si>
    <t>関 東</t>
    <rPh sb="0" eb="1">
      <t>セキ</t>
    </rPh>
    <rPh sb="2" eb="3">
      <t>ヒガシ</t>
    </rPh>
    <phoneticPr fontId="4"/>
  </si>
  <si>
    <t>東　京</t>
  </si>
  <si>
    <t>神奈川</t>
  </si>
  <si>
    <t>千　葉</t>
  </si>
  <si>
    <t>埼　玉</t>
  </si>
  <si>
    <t>茨　城</t>
  </si>
  <si>
    <t>群　馬</t>
  </si>
  <si>
    <t>栃　木</t>
  </si>
  <si>
    <t>山　梨</t>
  </si>
  <si>
    <t>中 部</t>
    <rPh sb="0" eb="1">
      <t>ナカ</t>
    </rPh>
    <rPh sb="2" eb="3">
      <t>ブ</t>
    </rPh>
    <phoneticPr fontId="4"/>
  </si>
  <si>
    <t>愛　知</t>
    <rPh sb="0" eb="1">
      <t>アイ</t>
    </rPh>
    <rPh sb="2" eb="3">
      <t>チ</t>
    </rPh>
    <phoneticPr fontId="4"/>
  </si>
  <si>
    <t>静　岡</t>
  </si>
  <si>
    <t>岐　阜</t>
  </si>
  <si>
    <t>三　重</t>
  </si>
  <si>
    <t>福　井</t>
  </si>
  <si>
    <t>近 畿</t>
    <rPh sb="0" eb="1">
      <t>コン</t>
    </rPh>
    <rPh sb="2" eb="3">
      <t>キ</t>
    </rPh>
    <phoneticPr fontId="4"/>
  </si>
  <si>
    <t>大　阪</t>
  </si>
  <si>
    <t>京　都</t>
  </si>
  <si>
    <t>兵　庫</t>
  </si>
  <si>
    <t>滋　賀</t>
  </si>
  <si>
    <t>奈　良</t>
  </si>
  <si>
    <t>和歌山</t>
  </si>
  <si>
    <t>中 国</t>
    <rPh sb="0" eb="1">
      <t>ナカ</t>
    </rPh>
    <rPh sb="2" eb="3">
      <t>クニ</t>
    </rPh>
    <phoneticPr fontId="4"/>
  </si>
  <si>
    <t>広　島</t>
  </si>
  <si>
    <t>鳥　取</t>
  </si>
  <si>
    <t>島　根</t>
  </si>
  <si>
    <t>岡　山</t>
  </si>
  <si>
    <t>山　口</t>
  </si>
  <si>
    <t>四 国</t>
    <rPh sb="0" eb="1">
      <t>ヨン</t>
    </rPh>
    <rPh sb="2" eb="3">
      <t>コク</t>
    </rPh>
    <phoneticPr fontId="4"/>
  </si>
  <si>
    <t>香　川</t>
    <rPh sb="0" eb="1">
      <t>カオリ</t>
    </rPh>
    <rPh sb="2" eb="3">
      <t>カワ</t>
    </rPh>
    <phoneticPr fontId="3"/>
  </si>
  <si>
    <t>徳　島</t>
  </si>
  <si>
    <t>愛　媛</t>
  </si>
  <si>
    <t>高　知</t>
  </si>
  <si>
    <t>　九　州</t>
    <rPh sb="1" eb="2">
      <t>キュウ</t>
    </rPh>
    <rPh sb="3" eb="4">
      <t>シュウ</t>
    </rPh>
    <phoneticPr fontId="3"/>
  </si>
  <si>
    <t>福　岡</t>
    <rPh sb="0" eb="1">
      <t>フク</t>
    </rPh>
    <rPh sb="2" eb="3">
      <t>オカ</t>
    </rPh>
    <phoneticPr fontId="4"/>
  </si>
  <si>
    <t>佐　賀</t>
  </si>
  <si>
    <t>長　崎</t>
  </si>
  <si>
    <t>熊　本</t>
  </si>
  <si>
    <t>大　分</t>
  </si>
  <si>
    <t>宮　崎</t>
  </si>
  <si>
    <t>鹿児島</t>
  </si>
  <si>
    <t>沖　縄</t>
  </si>
  <si>
    <t>不明</t>
    <rPh sb="0" eb="2">
      <t>フメイ</t>
    </rPh>
    <phoneticPr fontId="4"/>
  </si>
  <si>
    <t>合　計</t>
  </si>
  <si>
    <t>R02</t>
  </si>
  <si>
    <t>死者・重傷者（人）</t>
    <rPh sb="0" eb="2">
      <t>シシャ</t>
    </rPh>
    <rPh sb="3" eb="6">
      <t>ジュウショウシャ</t>
    </rPh>
    <rPh sb="7" eb="8">
      <t>ニン</t>
    </rPh>
    <phoneticPr fontId="2"/>
  </si>
  <si>
    <t>車両台数（台）</t>
    <phoneticPr fontId="2"/>
  </si>
  <si>
    <t>１万台あたり
死者＋重傷者（人）</t>
    <phoneticPr fontId="2"/>
  </si>
  <si>
    <t>R01</t>
  </si>
  <si>
    <t>R03</t>
    <phoneticPr fontId="3"/>
  </si>
  <si>
    <t>-</t>
    <phoneticPr fontId="3"/>
  </si>
  <si>
    <t>軽自動車が第一当事者となる死者数・重傷者数を除く／出典：（公財）交通事故総合分析センター　　</t>
    <rPh sb="0" eb="4">
      <t>ケイジドウシャ</t>
    </rPh>
    <rPh sb="5" eb="7">
      <t>ダイイチ</t>
    </rPh>
    <rPh sb="7" eb="10">
      <t>トウジシャ</t>
    </rPh>
    <rPh sb="13" eb="15">
      <t>シシャ</t>
    </rPh>
    <rPh sb="15" eb="16">
      <t>スウ</t>
    </rPh>
    <rPh sb="17" eb="19">
      <t>ジュウショウ</t>
    </rPh>
    <rPh sb="19" eb="20">
      <t>シャ</t>
    </rPh>
    <rPh sb="20" eb="21">
      <t>スウ</t>
    </rPh>
    <rPh sb="22" eb="23">
      <t>ノゾ</t>
    </rPh>
    <rPh sb="29" eb="30">
      <t>コウ</t>
    </rPh>
    <rPh sb="32" eb="34">
      <t>コウツウ</t>
    </rPh>
    <rPh sb="34" eb="36">
      <t>ジコ</t>
    </rPh>
    <rPh sb="36" eb="38">
      <t>ソウゴウ</t>
    </rPh>
    <rPh sb="38" eb="40">
      <t>ブンセキ</t>
    </rPh>
    <phoneticPr fontId="3"/>
  </si>
  <si>
    <t>R03</t>
  </si>
  <si>
    <t>R04</t>
    <phoneticPr fontId="2"/>
  </si>
  <si>
    <t>R03比増減</t>
    <rPh sb="3" eb="4">
      <t>ヒ</t>
    </rPh>
    <rPh sb="4" eb="6">
      <t>ゾウゲン</t>
    </rPh>
    <phoneticPr fontId="3"/>
  </si>
  <si>
    <t>R04年　事業用貨物自動車の管轄運輸支局（車籍）別の死者数と重傷者数（第１当事者）</t>
    <phoneticPr fontId="2"/>
  </si>
  <si>
    <t>車両台数はトレーラ及び軽自動車を除く営業用貨物自動車の保有台数（令和４年12月末現在）／出典：（一財）自動車検査登録情報協会</t>
    <rPh sb="0" eb="2">
      <t>シャリョウ</t>
    </rPh>
    <rPh sb="2" eb="4">
      <t>ダイスウ</t>
    </rPh>
    <rPh sb="9" eb="10">
      <t>オヨ</t>
    </rPh>
    <rPh sb="11" eb="12">
      <t>ケイ</t>
    </rPh>
    <rPh sb="12" eb="15">
      <t>ジドウシャ</t>
    </rPh>
    <rPh sb="16" eb="17">
      <t>ノゾ</t>
    </rPh>
    <rPh sb="18" eb="21">
      <t>エイギョウヨウ</t>
    </rPh>
    <rPh sb="21" eb="23">
      <t>カモツ</t>
    </rPh>
    <rPh sb="23" eb="26">
      <t>ジドウシャ</t>
    </rPh>
    <rPh sb="27" eb="29">
      <t>ホユウ</t>
    </rPh>
    <rPh sb="29" eb="31">
      <t>ダイスウ</t>
    </rPh>
    <rPh sb="32" eb="34">
      <t>レイワ</t>
    </rPh>
    <rPh sb="35" eb="36">
      <t>ネン</t>
    </rPh>
    <rPh sb="38" eb="39">
      <t>ガツ</t>
    </rPh>
    <rPh sb="39" eb="40">
      <t>マツ</t>
    </rPh>
    <rPh sb="40" eb="42">
      <t>ゲンザイ</t>
    </rPh>
    <phoneticPr fontId="3"/>
  </si>
  <si>
    <t>R04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</si>
</sst>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);[Red]\(#,##0.0\)"/>
    <numFmt numFmtId="177" formatCode="0;&quot;△ &quot;0"/>
    <numFmt numFmtId="178" formatCode="#,##0.0;[Red]\-#,##0.0"/>
    <numFmt numFmtId="179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elv"/>
      <family val="2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rgb="FF00B0F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38" fontId="6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38" fontId="7" fillId="0" borderId="0" xfId="1" applyFont="1" applyFill="1" applyAlignment="1">
      <alignment vertical="center"/>
    </xf>
    <xf numFmtId="176" fontId="7" fillId="0" borderId="0" xfId="1" applyNumberFormat="1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7" fontId="8" fillId="0" borderId="0" xfId="2" applyNumberFormat="1" applyFont="1" applyFill="1" applyBorder="1" applyAlignment="1">
      <alignment vertical="center"/>
    </xf>
    <xf numFmtId="38" fontId="11" fillId="0" borderId="0" xfId="1" applyFont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8" fontId="12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179" fontId="8" fillId="0" borderId="1" xfId="0" applyNumberFormat="1" applyFont="1" applyBorder="1">
      <alignment vertical="center"/>
    </xf>
    <xf numFmtId="179" fontId="8" fillId="2" borderId="2" xfId="0" applyNumberFormat="1" applyFont="1" applyFill="1" applyBorder="1">
      <alignment vertical="center"/>
    </xf>
    <xf numFmtId="179" fontId="8" fillId="0" borderId="3" xfId="0" applyNumberFormat="1" applyFont="1" applyBorder="1">
      <alignment vertical="center"/>
    </xf>
    <xf numFmtId="179" fontId="8" fillId="0" borderId="6" xfId="2" applyNumberFormat="1" applyFont="1" applyFill="1" applyBorder="1" applyAlignment="1">
      <alignment vertical="center"/>
    </xf>
    <xf numFmtId="179" fontId="8" fillId="0" borderId="5" xfId="2" applyNumberFormat="1" applyFont="1" applyFill="1" applyBorder="1" applyAlignment="1">
      <alignment vertical="center"/>
    </xf>
    <xf numFmtId="179" fontId="8" fillId="2" borderId="4" xfId="2" applyNumberFormat="1" applyFont="1" applyFill="1" applyBorder="1" applyAlignment="1">
      <alignment vertical="center"/>
    </xf>
    <xf numFmtId="179" fontId="8" fillId="0" borderId="3" xfId="2" applyNumberFormat="1" applyFont="1" applyFill="1" applyBorder="1" applyAlignment="1">
      <alignment vertical="center"/>
    </xf>
    <xf numFmtId="179" fontId="8" fillId="0" borderId="1" xfId="2" applyNumberFormat="1" applyFont="1" applyFill="1" applyBorder="1" applyAlignment="1">
      <alignment vertical="center"/>
    </xf>
    <xf numFmtId="179" fontId="8" fillId="2" borderId="2" xfId="2" applyNumberFormat="1" applyFont="1" applyFill="1" applyBorder="1" applyAlignment="1">
      <alignment vertical="center"/>
    </xf>
    <xf numFmtId="38" fontId="7" fillId="0" borderId="0" xfId="1" applyFont="1" applyFill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15" fillId="0" borderId="9" xfId="1" applyFont="1" applyFill="1" applyBorder="1" applyAlignment="1">
      <alignment horizontal="center" vertical="center" wrapText="1"/>
    </xf>
    <xf numFmtId="178" fontId="5" fillId="2" borderId="12" xfId="1" applyNumberFormat="1" applyFont="1" applyFill="1" applyBorder="1" applyAlignment="1">
      <alignment horizontal="center" vertical="center"/>
    </xf>
    <xf numFmtId="178" fontId="5" fillId="2" borderId="14" xfId="1" applyNumberFormat="1" applyFont="1" applyFill="1" applyBorder="1" applyAlignment="1">
      <alignment horizontal="center" vertical="center"/>
    </xf>
    <xf numFmtId="178" fontId="5" fillId="2" borderId="16" xfId="1" applyNumberFormat="1" applyFont="1" applyFill="1" applyBorder="1" applyAlignment="1">
      <alignment horizontal="center" vertical="center"/>
    </xf>
    <xf numFmtId="178" fontId="5" fillId="2" borderId="11" xfId="1" applyNumberFormat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vertical="center"/>
    </xf>
    <xf numFmtId="38" fontId="5" fillId="2" borderId="14" xfId="1" applyFont="1" applyFill="1" applyBorder="1" applyAlignment="1">
      <alignment horizontal="center" vertical="center"/>
    </xf>
    <xf numFmtId="179" fontId="8" fillId="0" borderId="21" xfId="2" applyNumberFormat="1" applyFont="1" applyFill="1" applyBorder="1" applyAlignment="1">
      <alignment vertical="center"/>
    </xf>
    <xf numFmtId="179" fontId="8" fillId="0" borderId="22" xfId="2" applyNumberFormat="1" applyFont="1" applyFill="1" applyBorder="1" applyAlignment="1">
      <alignment vertical="center"/>
    </xf>
    <xf numFmtId="179" fontId="8" fillId="2" borderId="23" xfId="2" applyNumberFormat="1" applyFont="1" applyFill="1" applyBorder="1" applyAlignment="1">
      <alignment vertical="center"/>
    </xf>
    <xf numFmtId="178" fontId="14" fillId="3" borderId="24" xfId="1" applyNumberFormat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horizontal="center" vertical="center" shrinkToFit="1"/>
    </xf>
    <xf numFmtId="38" fontId="8" fillId="0" borderId="27" xfId="1" applyFont="1" applyFill="1" applyBorder="1" applyAlignment="1">
      <alignment horizontal="center" vertical="center" shrinkToFit="1"/>
    </xf>
    <xf numFmtId="38" fontId="8" fillId="2" borderId="28" xfId="1" applyFont="1" applyFill="1" applyBorder="1" applyAlignment="1">
      <alignment horizontal="center" vertical="center" shrinkToFit="1"/>
    </xf>
    <xf numFmtId="38" fontId="8" fillId="2" borderId="29" xfId="1" applyFont="1" applyFill="1" applyBorder="1" applyAlignment="1">
      <alignment horizontal="center" vertical="center" wrapText="1"/>
    </xf>
    <xf numFmtId="38" fontId="8" fillId="0" borderId="30" xfId="1" applyFont="1" applyBorder="1" applyAlignment="1">
      <alignment horizontal="right" vertical="center"/>
    </xf>
    <xf numFmtId="38" fontId="8" fillId="0" borderId="32" xfId="1" applyFont="1" applyFill="1" applyBorder="1" applyAlignment="1">
      <alignment horizontal="left" vertical="center"/>
    </xf>
    <xf numFmtId="38" fontId="8" fillId="0" borderId="33" xfId="1" applyFont="1" applyFill="1" applyBorder="1" applyAlignment="1">
      <alignment horizontal="left" vertical="center"/>
    </xf>
    <xf numFmtId="38" fontId="8" fillId="0" borderId="16" xfId="1" applyFont="1" applyFill="1" applyBorder="1" applyAlignment="1">
      <alignment horizontal="left" vertical="center"/>
    </xf>
    <xf numFmtId="38" fontId="8" fillId="0" borderId="34" xfId="1" applyFont="1" applyFill="1" applyBorder="1" applyAlignment="1">
      <alignment horizontal="center" vertical="center" shrinkToFit="1"/>
    </xf>
    <xf numFmtId="38" fontId="9" fillId="0" borderId="35" xfId="1" applyFont="1" applyFill="1" applyBorder="1" applyAlignment="1">
      <alignment horizontal="center" vertical="center" shrinkToFit="1"/>
    </xf>
    <xf numFmtId="179" fontId="8" fillId="0" borderId="36" xfId="0" applyNumberFormat="1" applyFont="1" applyBorder="1">
      <alignment vertical="center"/>
    </xf>
    <xf numFmtId="177" fontId="9" fillId="0" borderId="33" xfId="0" applyNumberFormat="1" applyFont="1" applyBorder="1">
      <alignment vertical="center"/>
    </xf>
    <xf numFmtId="179" fontId="8" fillId="0" borderId="37" xfId="2" applyNumberFormat="1" applyFont="1" applyFill="1" applyBorder="1" applyAlignment="1">
      <alignment vertical="center"/>
    </xf>
    <xf numFmtId="177" fontId="9" fillId="0" borderId="38" xfId="0" applyNumberFormat="1" applyFont="1" applyBorder="1">
      <alignment vertical="center"/>
    </xf>
    <xf numFmtId="177" fontId="9" fillId="0" borderId="32" xfId="0" applyNumberFormat="1" applyFont="1" applyBorder="1">
      <alignment vertical="center"/>
    </xf>
    <xf numFmtId="179" fontId="8" fillId="0" borderId="36" xfId="2" applyNumberFormat="1" applyFont="1" applyFill="1" applyBorder="1" applyAlignment="1">
      <alignment vertical="center"/>
    </xf>
    <xf numFmtId="177" fontId="9" fillId="0" borderId="39" xfId="0" applyNumberFormat="1" applyFont="1" applyBorder="1">
      <alignment vertical="center"/>
    </xf>
    <xf numFmtId="179" fontId="8" fillId="0" borderId="40" xfId="2" applyNumberFormat="1" applyFont="1" applyFill="1" applyBorder="1" applyAlignment="1">
      <alignment vertical="center"/>
    </xf>
    <xf numFmtId="177" fontId="9" fillId="0" borderId="41" xfId="0" applyNumberFormat="1" applyFont="1" applyBorder="1">
      <alignment vertical="center"/>
    </xf>
    <xf numFmtId="179" fontId="9" fillId="0" borderId="44" xfId="1" applyNumberFormat="1" applyFont="1" applyFill="1" applyBorder="1" applyAlignment="1">
      <alignment vertical="center"/>
    </xf>
    <xf numFmtId="179" fontId="9" fillId="0" borderId="45" xfId="1" applyNumberFormat="1" applyFont="1" applyFill="1" applyBorder="1" applyAlignment="1">
      <alignment vertical="center"/>
    </xf>
    <xf numFmtId="179" fontId="9" fillId="0" borderId="46" xfId="1" applyNumberFormat="1" applyFont="1" applyFill="1" applyBorder="1" applyAlignment="1">
      <alignment vertical="center"/>
    </xf>
    <xf numFmtId="179" fontId="9" fillId="0" borderId="47" xfId="1" applyNumberFormat="1" applyFont="1" applyFill="1" applyBorder="1" applyAlignment="1">
      <alignment vertical="center"/>
    </xf>
    <xf numFmtId="179" fontId="9" fillId="0" borderId="48" xfId="1" applyNumberFormat="1" applyFont="1" applyFill="1" applyBorder="1" applyAlignment="1">
      <alignment vertical="center" shrinkToFit="1"/>
    </xf>
    <xf numFmtId="38" fontId="8" fillId="0" borderId="42" xfId="1" applyFont="1" applyFill="1" applyBorder="1" applyAlignment="1">
      <alignment horizontal="center" vertical="center" wrapText="1"/>
    </xf>
    <xf numFmtId="38" fontId="8" fillId="0" borderId="25" xfId="1" applyFont="1" applyBorder="1" applyAlignment="1">
      <alignment horizontal="center" vertical="center"/>
    </xf>
    <xf numFmtId="38" fontId="8" fillId="0" borderId="20" xfId="1" applyFont="1" applyFill="1" applyBorder="1" applyAlignment="1">
      <alignment vertical="center"/>
    </xf>
    <xf numFmtId="38" fontId="5" fillId="0" borderId="0" xfId="1" applyFont="1" applyAlignment="1">
      <alignment vertical="center" shrinkToFit="1"/>
    </xf>
    <xf numFmtId="38" fontId="8" fillId="0" borderId="43" xfId="1" applyFont="1" applyFill="1" applyBorder="1" applyAlignment="1">
      <alignment vertical="center" wrapText="1"/>
    </xf>
    <xf numFmtId="38" fontId="8" fillId="0" borderId="42" xfId="1" applyFont="1" applyFill="1" applyBorder="1" applyAlignment="1">
      <alignment horizontal="center" vertical="center"/>
    </xf>
    <xf numFmtId="178" fontId="5" fillId="2" borderId="42" xfId="1" applyNumberFormat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178" fontId="5" fillId="2" borderId="46" xfId="1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38" fontId="8" fillId="0" borderId="44" xfId="1" applyFont="1" applyFill="1" applyBorder="1" applyAlignment="1">
      <alignment horizontal="center" vertical="center"/>
    </xf>
    <xf numFmtId="178" fontId="5" fillId="2" borderId="44" xfId="1" applyNumberFormat="1" applyFont="1" applyFill="1" applyBorder="1" applyAlignment="1">
      <alignment horizontal="center" vertical="center"/>
    </xf>
    <xf numFmtId="179" fontId="8" fillId="0" borderId="51" xfId="2" applyNumberFormat="1" applyFont="1" applyFill="1" applyBorder="1" applyAlignment="1">
      <alignment vertical="center"/>
    </xf>
    <xf numFmtId="179" fontId="8" fillId="0" borderId="52" xfId="2" applyNumberFormat="1" applyFont="1" applyFill="1" applyBorder="1" applyAlignment="1">
      <alignment vertical="center"/>
    </xf>
    <xf numFmtId="179" fontId="8" fillId="2" borderId="52" xfId="2" applyNumberFormat="1" applyFont="1" applyFill="1" applyBorder="1" applyAlignment="1">
      <alignment vertical="center"/>
    </xf>
    <xf numFmtId="177" fontId="9" fillId="0" borderId="52" xfId="0" applyNumberFormat="1" applyFont="1" applyBorder="1">
      <alignment vertical="center"/>
    </xf>
    <xf numFmtId="179" fontId="9" fillId="0" borderId="53" xfId="1" applyNumberFormat="1" applyFont="1" applyFill="1" applyBorder="1" applyAlignment="1">
      <alignment vertical="center"/>
    </xf>
    <xf numFmtId="179" fontId="8" fillId="2" borderId="6" xfId="2" applyNumberFormat="1" applyFont="1" applyFill="1" applyBorder="1" applyAlignment="1">
      <alignment vertical="center"/>
    </xf>
    <xf numFmtId="177" fontId="9" fillId="0" borderId="6" xfId="0" applyNumberFormat="1" applyFont="1" applyBorder="1">
      <alignment vertical="center"/>
    </xf>
    <xf numFmtId="179" fontId="9" fillId="0" borderId="54" xfId="1" applyNumberFormat="1" applyFont="1" applyFill="1" applyBorder="1" applyAlignment="1">
      <alignment vertical="center"/>
    </xf>
    <xf numFmtId="179" fontId="8" fillId="0" borderId="37" xfId="0" applyNumberFormat="1" applyFont="1" applyBorder="1">
      <alignment vertical="center"/>
    </xf>
    <xf numFmtId="179" fontId="8" fillId="0" borderId="6" xfId="0" applyNumberFormat="1" applyFont="1" applyBorder="1">
      <alignment vertical="center"/>
    </xf>
    <xf numFmtId="179" fontId="8" fillId="2" borderId="6" xfId="0" applyNumberFormat="1" applyFont="1" applyFill="1" applyBorder="1">
      <alignment vertical="center"/>
    </xf>
    <xf numFmtId="179" fontId="8" fillId="2" borderId="3" xfId="2" applyNumberFormat="1" applyFont="1" applyFill="1" applyBorder="1" applyAlignment="1">
      <alignment vertical="center"/>
    </xf>
    <xf numFmtId="177" fontId="9" fillId="0" borderId="3" xfId="0" applyNumberFormat="1" applyFont="1" applyBorder="1">
      <alignment vertical="center"/>
    </xf>
    <xf numFmtId="179" fontId="9" fillId="0" borderId="55" xfId="1" applyNumberFormat="1" applyFont="1" applyFill="1" applyBorder="1" applyAlignment="1">
      <alignment vertical="center"/>
    </xf>
    <xf numFmtId="179" fontId="8" fillId="0" borderId="56" xfId="2" applyNumberFormat="1" applyFont="1" applyFill="1" applyBorder="1" applyAlignment="1">
      <alignment vertical="center"/>
    </xf>
    <xf numFmtId="179" fontId="8" fillId="0" borderId="57" xfId="2" applyNumberFormat="1" applyFont="1" applyFill="1" applyBorder="1" applyAlignment="1">
      <alignment vertical="center"/>
    </xf>
    <xf numFmtId="179" fontId="8" fillId="2" borderId="57" xfId="2" applyNumberFormat="1" applyFont="1" applyFill="1" applyBorder="1" applyAlignment="1">
      <alignment vertical="center"/>
    </xf>
    <xf numFmtId="177" fontId="9" fillId="0" borderId="58" xfId="0" applyNumberFormat="1" applyFont="1" applyBorder="1">
      <alignment vertical="center"/>
    </xf>
    <xf numFmtId="179" fontId="9" fillId="0" borderId="59" xfId="1" applyNumberFormat="1" applyFont="1" applyFill="1" applyBorder="1" applyAlignment="1">
      <alignment vertical="center"/>
    </xf>
    <xf numFmtId="38" fontId="8" fillId="3" borderId="46" xfId="1" applyFont="1" applyFill="1" applyBorder="1" applyAlignment="1">
      <alignment horizontal="center" vertical="center"/>
    </xf>
    <xf numFmtId="179" fontId="8" fillId="3" borderId="37" xfId="2" applyNumberFormat="1" applyFont="1" applyFill="1" applyBorder="1" applyAlignment="1">
      <alignment vertical="center"/>
    </xf>
    <xf numFmtId="179" fontId="8" fillId="3" borderId="6" xfId="2" applyNumberFormat="1" applyFont="1" applyFill="1" applyBorder="1" applyAlignment="1">
      <alignment vertical="center"/>
    </xf>
    <xf numFmtId="177" fontId="9" fillId="3" borderId="6" xfId="0" applyNumberFormat="1" applyFont="1" applyFill="1" applyBorder="1">
      <alignment vertical="center"/>
    </xf>
    <xf numFmtId="179" fontId="9" fillId="3" borderId="54" xfId="1" applyNumberFormat="1" applyFont="1" applyFill="1" applyBorder="1" applyAlignment="1">
      <alignment vertical="center"/>
    </xf>
    <xf numFmtId="178" fontId="5" fillId="3" borderId="46" xfId="1" applyNumberFormat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 textRotation="255"/>
    </xf>
    <xf numFmtId="38" fontId="8" fillId="0" borderId="15" xfId="1" applyFont="1" applyFill="1" applyBorder="1" applyAlignment="1">
      <alignment horizontal="center" vertical="center" textRotation="255"/>
    </xf>
    <xf numFmtId="38" fontId="8" fillId="0" borderId="17" xfId="1" applyFont="1" applyFill="1" applyBorder="1" applyAlignment="1">
      <alignment horizontal="center" vertical="center" textRotation="255"/>
    </xf>
    <xf numFmtId="38" fontId="8" fillId="0" borderId="18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13" fillId="0" borderId="0" xfId="1" applyFont="1" applyAlignment="1">
      <alignment horizontal="left" vertical="center" shrinkToFit="1"/>
    </xf>
    <xf numFmtId="38" fontId="5" fillId="0" borderId="0" xfId="1" applyFont="1" applyAlignment="1">
      <alignment horizontal="center" vertical="center" shrinkToFi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8" fillId="0" borderId="30" xfId="1" applyFont="1" applyBorder="1" applyAlignment="1">
      <alignment horizontal="center" vertical="center" wrapText="1"/>
    </xf>
    <xf numFmtId="38" fontId="8" fillId="0" borderId="42" xfId="1" applyFont="1" applyFill="1" applyBorder="1" applyAlignment="1">
      <alignment horizontal="center" vertical="center" wrapText="1"/>
    </xf>
    <xf numFmtId="38" fontId="8" fillId="0" borderId="43" xfId="1" applyFont="1" applyFill="1" applyBorder="1" applyAlignment="1">
      <alignment horizontal="center" vertical="center" wrapText="1"/>
    </xf>
    <xf numFmtId="38" fontId="8" fillId="0" borderId="25" xfId="1" applyFont="1" applyBorder="1" applyAlignment="1">
      <alignment horizontal="center" vertical="center"/>
    </xf>
    <xf numFmtId="38" fontId="8" fillId="0" borderId="31" xfId="1" applyFont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38" fontId="6" fillId="0" borderId="13" xfId="1" applyFont="1" applyFill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38" fontId="8" fillId="0" borderId="49" xfId="1" applyFont="1" applyBorder="1" applyAlignment="1">
      <alignment horizontal="center" vertical="center" wrapText="1"/>
    </xf>
    <xf numFmtId="38" fontId="8" fillId="0" borderId="50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97;&#12452;&#12525;&#12483;&#12488;\&#38598;&#35336;\&#26032;&#12497;&#12452;&#12525;&#12483;&#12488;&#20107;&#25925;&#38598;&#35336;H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表２"/>
      <sheetName val="表２ (2)"/>
      <sheetName val="表３"/>
      <sheetName val="表４"/>
      <sheetName val="表５"/>
      <sheetName val="表５－３"/>
      <sheetName val="表５－４"/>
      <sheetName val="表６"/>
      <sheetName val="表７"/>
      <sheetName val="表８"/>
      <sheetName val="表９"/>
      <sheetName val="表13(参考)"/>
      <sheetName val="表14"/>
      <sheetName val="表15(参考)"/>
      <sheetName val="表16"/>
      <sheetName val="表17(参考)"/>
      <sheetName val="表１８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56"/>
  <sheetViews>
    <sheetView showGridLines="0" view="pageBreakPreview" topLeftCell="B1" zoomScale="55" zoomScaleNormal="55" zoomScaleSheetLayoutView="55" workbookViewId="0">
      <selection activeCell="O14" sqref="O14"/>
    </sheetView>
  </sheetViews>
  <sheetFormatPr defaultColWidth="9" defaultRowHeight="27.75" customHeight="1" x14ac:dyDescent="0.15"/>
  <cols>
    <col min="1" max="1" width="5.625" style="2" customWidth="1"/>
    <col min="2" max="2" width="13.375" style="2" customWidth="1"/>
    <col min="3" max="7" width="17.75" style="2" customWidth="1"/>
    <col min="8" max="8" width="23.125" style="4" customWidth="1"/>
    <col min="9" max="9" width="23.125" style="25" customWidth="1"/>
    <col min="10" max="10" width="3.5" style="1" customWidth="1"/>
    <col min="11" max="11" width="4.5" style="2" customWidth="1"/>
    <col min="12" max="12" width="9" style="3"/>
    <col min="13" max="16384" width="9" style="2"/>
  </cols>
  <sheetData>
    <row r="1" spans="1:14" ht="27.75" customHeight="1" x14ac:dyDescent="0.15">
      <c r="A1" s="107" t="s">
        <v>70</v>
      </c>
      <c r="B1" s="107"/>
      <c r="C1" s="107"/>
      <c r="D1" s="107"/>
      <c r="E1" s="107"/>
      <c r="F1" s="107"/>
      <c r="G1" s="107"/>
      <c r="H1" s="107"/>
      <c r="I1" s="107"/>
    </row>
    <row r="2" spans="1:14" ht="21" customHeight="1" thickBot="1" x14ac:dyDescent="0.2"/>
    <row r="3" spans="1:14" ht="69.75" customHeight="1" x14ac:dyDescent="0.15">
      <c r="A3" s="26"/>
      <c r="B3" s="42" t="s">
        <v>0</v>
      </c>
      <c r="C3" s="108" t="s">
        <v>60</v>
      </c>
      <c r="D3" s="109"/>
      <c r="E3" s="109"/>
      <c r="F3" s="109"/>
      <c r="G3" s="110"/>
      <c r="H3" s="111" t="s">
        <v>61</v>
      </c>
      <c r="I3" s="27" t="s">
        <v>62</v>
      </c>
      <c r="L3" s="5"/>
    </row>
    <row r="4" spans="1:14" ht="27.75" customHeight="1" thickBot="1" x14ac:dyDescent="0.2">
      <c r="A4" s="113" t="s">
        <v>1</v>
      </c>
      <c r="B4" s="114"/>
      <c r="C4" s="46" t="s">
        <v>63</v>
      </c>
      <c r="D4" s="38" t="s">
        <v>59</v>
      </c>
      <c r="E4" s="39" t="s">
        <v>67</v>
      </c>
      <c r="F4" s="40" t="s">
        <v>68</v>
      </c>
      <c r="G4" s="47" t="s">
        <v>69</v>
      </c>
      <c r="H4" s="112"/>
      <c r="I4" s="41" t="s">
        <v>64</v>
      </c>
    </row>
    <row r="5" spans="1:14" ht="25.5" customHeight="1" x14ac:dyDescent="0.15">
      <c r="A5" s="115" t="s">
        <v>2</v>
      </c>
      <c r="B5" s="116"/>
      <c r="C5" s="48">
        <v>54</v>
      </c>
      <c r="D5" s="18">
        <v>53</v>
      </c>
      <c r="E5" s="16">
        <v>41</v>
      </c>
      <c r="F5" s="17">
        <v>42</v>
      </c>
      <c r="G5" s="49">
        <f>F5-E5</f>
        <v>1</v>
      </c>
      <c r="H5" s="57">
        <v>70107</v>
      </c>
      <c r="I5" s="28">
        <f>F5/H5*10000</f>
        <v>5.9908425692156273</v>
      </c>
      <c r="J5" s="8"/>
      <c r="L5" s="15"/>
    </row>
    <row r="6" spans="1:14" ht="25.5" customHeight="1" x14ac:dyDescent="0.15">
      <c r="A6" s="99" t="s">
        <v>3</v>
      </c>
      <c r="B6" s="43" t="s">
        <v>4</v>
      </c>
      <c r="C6" s="50">
        <v>30</v>
      </c>
      <c r="D6" s="19">
        <v>21</v>
      </c>
      <c r="E6" s="20">
        <v>24</v>
      </c>
      <c r="F6" s="21">
        <v>19</v>
      </c>
      <c r="G6" s="51">
        <f t="shared" ref="G6:G53" si="0">F6-E6</f>
        <v>-5</v>
      </c>
      <c r="H6" s="58">
        <v>28218</v>
      </c>
      <c r="I6" s="29">
        <f t="shared" ref="I6:I51" si="1">F6/H6*10000</f>
        <v>6.7332908072861297</v>
      </c>
      <c r="L6" s="15"/>
      <c r="N6" s="8"/>
    </row>
    <row r="7" spans="1:14" ht="25.5" customHeight="1" x14ac:dyDescent="0.15">
      <c r="A7" s="117"/>
      <c r="B7" s="43" t="s">
        <v>5</v>
      </c>
      <c r="C7" s="50">
        <v>17</v>
      </c>
      <c r="D7" s="19">
        <v>16</v>
      </c>
      <c r="E7" s="20">
        <v>21</v>
      </c>
      <c r="F7" s="21">
        <v>22</v>
      </c>
      <c r="G7" s="52">
        <f t="shared" si="0"/>
        <v>1</v>
      </c>
      <c r="H7" s="59">
        <v>23719</v>
      </c>
      <c r="I7" s="30">
        <f t="shared" si="1"/>
        <v>9.2752645558413089</v>
      </c>
      <c r="J7" s="8"/>
      <c r="L7" s="15"/>
    </row>
    <row r="8" spans="1:14" ht="25.5" customHeight="1" x14ac:dyDescent="0.15">
      <c r="A8" s="117"/>
      <c r="B8" s="43" t="s">
        <v>6</v>
      </c>
      <c r="C8" s="50">
        <v>12</v>
      </c>
      <c r="D8" s="19">
        <v>10</v>
      </c>
      <c r="E8" s="20">
        <v>16</v>
      </c>
      <c r="F8" s="21">
        <v>9</v>
      </c>
      <c r="G8" s="52">
        <f t="shared" si="0"/>
        <v>-7</v>
      </c>
      <c r="H8" s="59">
        <v>14390</v>
      </c>
      <c r="I8" s="30">
        <f t="shared" si="1"/>
        <v>6.2543432939541352</v>
      </c>
      <c r="L8" s="15"/>
    </row>
    <row r="9" spans="1:14" ht="25.5" customHeight="1" x14ac:dyDescent="0.15">
      <c r="A9" s="117"/>
      <c r="B9" s="43" t="s">
        <v>7</v>
      </c>
      <c r="C9" s="50">
        <v>14</v>
      </c>
      <c r="D9" s="19">
        <v>4</v>
      </c>
      <c r="E9" s="20">
        <v>15</v>
      </c>
      <c r="F9" s="21">
        <v>6</v>
      </c>
      <c r="G9" s="52">
        <f t="shared" si="0"/>
        <v>-9</v>
      </c>
      <c r="H9" s="59">
        <v>14635</v>
      </c>
      <c r="I9" s="30">
        <f t="shared" si="1"/>
        <v>4.0997608472839087</v>
      </c>
      <c r="J9" s="6"/>
      <c r="L9" s="15"/>
    </row>
    <row r="10" spans="1:14" ht="25.5" customHeight="1" x14ac:dyDescent="0.15">
      <c r="A10" s="117"/>
      <c r="B10" s="43" t="s">
        <v>8</v>
      </c>
      <c r="C10" s="50">
        <v>10</v>
      </c>
      <c r="D10" s="19">
        <v>9</v>
      </c>
      <c r="E10" s="20">
        <v>14</v>
      </c>
      <c r="F10" s="21">
        <v>6</v>
      </c>
      <c r="G10" s="52">
        <f t="shared" si="0"/>
        <v>-8</v>
      </c>
      <c r="H10" s="59">
        <v>9714</v>
      </c>
      <c r="I10" s="30">
        <f t="shared" si="1"/>
        <v>6.1766522544780731</v>
      </c>
      <c r="J10" s="6"/>
      <c r="L10" s="15"/>
    </row>
    <row r="11" spans="1:14" ht="25.5" customHeight="1" x14ac:dyDescent="0.15">
      <c r="A11" s="117"/>
      <c r="B11" s="44" t="s">
        <v>9</v>
      </c>
      <c r="C11" s="53">
        <v>5</v>
      </c>
      <c r="D11" s="22">
        <v>6</v>
      </c>
      <c r="E11" s="23">
        <v>5</v>
      </c>
      <c r="F11" s="24">
        <v>8</v>
      </c>
      <c r="G11" s="49">
        <f t="shared" si="0"/>
        <v>3</v>
      </c>
      <c r="H11" s="57">
        <v>8416</v>
      </c>
      <c r="I11" s="28">
        <f t="shared" si="1"/>
        <v>9.5057034220532319</v>
      </c>
      <c r="L11" s="15"/>
    </row>
    <row r="12" spans="1:14" ht="25.5" customHeight="1" x14ac:dyDescent="0.15">
      <c r="A12" s="118" t="s">
        <v>10</v>
      </c>
      <c r="B12" s="43" t="s">
        <v>11</v>
      </c>
      <c r="C12" s="50">
        <v>23</v>
      </c>
      <c r="D12" s="19">
        <v>14</v>
      </c>
      <c r="E12" s="20">
        <v>14</v>
      </c>
      <c r="F12" s="21">
        <v>18</v>
      </c>
      <c r="G12" s="51">
        <f t="shared" si="0"/>
        <v>4</v>
      </c>
      <c r="H12" s="58">
        <v>24041</v>
      </c>
      <c r="I12" s="29">
        <f t="shared" si="1"/>
        <v>7.4872093506925665</v>
      </c>
      <c r="J12" s="6"/>
      <c r="L12" s="15"/>
    </row>
    <row r="13" spans="1:14" ht="25.5" customHeight="1" x14ac:dyDescent="0.15">
      <c r="A13" s="119"/>
      <c r="B13" s="43" t="s">
        <v>12</v>
      </c>
      <c r="C13" s="50">
        <v>23</v>
      </c>
      <c r="D13" s="19">
        <v>19</v>
      </c>
      <c r="E13" s="20">
        <v>10</v>
      </c>
      <c r="F13" s="21">
        <v>9</v>
      </c>
      <c r="G13" s="52">
        <f t="shared" si="0"/>
        <v>-1</v>
      </c>
      <c r="H13" s="59">
        <v>18884</v>
      </c>
      <c r="I13" s="30">
        <f t="shared" si="1"/>
        <v>4.7659394196144884</v>
      </c>
      <c r="J13" s="6"/>
      <c r="L13" s="15"/>
    </row>
    <row r="14" spans="1:14" ht="25.5" customHeight="1" x14ac:dyDescent="0.15">
      <c r="A14" s="119"/>
      <c r="B14" s="43" t="s">
        <v>13</v>
      </c>
      <c r="C14" s="50">
        <v>9</v>
      </c>
      <c r="D14" s="19">
        <v>13</v>
      </c>
      <c r="E14" s="20">
        <v>7</v>
      </c>
      <c r="F14" s="21">
        <v>7</v>
      </c>
      <c r="G14" s="52">
        <f t="shared" si="0"/>
        <v>0</v>
      </c>
      <c r="H14" s="59">
        <v>13744</v>
      </c>
      <c r="I14" s="30">
        <f t="shared" si="1"/>
        <v>5.0931315483119901</v>
      </c>
      <c r="J14" s="6"/>
      <c r="L14" s="15"/>
    </row>
    <row r="15" spans="1:14" ht="25.5" customHeight="1" x14ac:dyDescent="0.15">
      <c r="A15" s="119"/>
      <c r="B15" s="44" t="s">
        <v>14</v>
      </c>
      <c r="C15" s="53">
        <v>6</v>
      </c>
      <c r="D15" s="22">
        <v>1</v>
      </c>
      <c r="E15" s="23">
        <v>12</v>
      </c>
      <c r="F15" s="24">
        <v>13</v>
      </c>
      <c r="G15" s="49">
        <f t="shared" si="0"/>
        <v>1</v>
      </c>
      <c r="H15" s="57">
        <v>12954</v>
      </c>
      <c r="I15" s="28">
        <f t="shared" si="1"/>
        <v>10.035510267098966</v>
      </c>
      <c r="L15" s="15"/>
    </row>
    <row r="16" spans="1:14" ht="25.5" customHeight="1" x14ac:dyDescent="0.15">
      <c r="A16" s="99" t="s">
        <v>15</v>
      </c>
      <c r="B16" s="43" t="s">
        <v>16</v>
      </c>
      <c r="C16" s="50">
        <v>68</v>
      </c>
      <c r="D16" s="19">
        <v>51</v>
      </c>
      <c r="E16" s="20">
        <v>60</v>
      </c>
      <c r="F16" s="21">
        <v>51</v>
      </c>
      <c r="G16" s="51">
        <f t="shared" si="0"/>
        <v>-9</v>
      </c>
      <c r="H16" s="58">
        <v>93441</v>
      </c>
      <c r="I16" s="29">
        <f t="shared" si="1"/>
        <v>5.457989533502424</v>
      </c>
      <c r="J16" s="8"/>
      <c r="L16" s="15"/>
    </row>
    <row r="17" spans="1:12" ht="25.5" customHeight="1" x14ac:dyDescent="0.15">
      <c r="A17" s="117"/>
      <c r="B17" s="43" t="s">
        <v>17</v>
      </c>
      <c r="C17" s="50">
        <v>51</v>
      </c>
      <c r="D17" s="19">
        <v>33</v>
      </c>
      <c r="E17" s="20">
        <v>45</v>
      </c>
      <c r="F17" s="21">
        <v>51</v>
      </c>
      <c r="G17" s="52">
        <f t="shared" si="0"/>
        <v>6</v>
      </c>
      <c r="H17" s="59">
        <v>71066</v>
      </c>
      <c r="I17" s="30">
        <f t="shared" si="1"/>
        <v>7.1764275462246356</v>
      </c>
      <c r="J17" s="6"/>
      <c r="L17" s="15"/>
    </row>
    <row r="18" spans="1:12" ht="25.5" customHeight="1" x14ac:dyDescent="0.15">
      <c r="A18" s="117"/>
      <c r="B18" s="43" t="s">
        <v>18</v>
      </c>
      <c r="C18" s="50">
        <v>80</v>
      </c>
      <c r="D18" s="19">
        <v>60</v>
      </c>
      <c r="E18" s="20">
        <v>52</v>
      </c>
      <c r="F18" s="21">
        <v>62</v>
      </c>
      <c r="G18" s="52">
        <f t="shared" si="0"/>
        <v>10</v>
      </c>
      <c r="H18" s="59">
        <v>65730</v>
      </c>
      <c r="I18" s="30">
        <f t="shared" si="1"/>
        <v>9.4325270044119893</v>
      </c>
      <c r="J18" s="6"/>
      <c r="L18" s="15"/>
    </row>
    <row r="19" spans="1:12" ht="25.5" customHeight="1" x14ac:dyDescent="0.15">
      <c r="A19" s="117"/>
      <c r="B19" s="43" t="s">
        <v>19</v>
      </c>
      <c r="C19" s="50">
        <v>108</v>
      </c>
      <c r="D19" s="19">
        <v>58</v>
      </c>
      <c r="E19" s="20">
        <v>89</v>
      </c>
      <c r="F19" s="21">
        <v>78</v>
      </c>
      <c r="G19" s="52">
        <f t="shared" si="0"/>
        <v>-11</v>
      </c>
      <c r="H19" s="59">
        <v>91174</v>
      </c>
      <c r="I19" s="30">
        <f t="shared" si="1"/>
        <v>8.5550705244916312</v>
      </c>
      <c r="J19" s="6"/>
      <c r="L19" s="15"/>
    </row>
    <row r="20" spans="1:12" ht="25.5" customHeight="1" x14ac:dyDescent="0.15">
      <c r="A20" s="117"/>
      <c r="B20" s="43" t="s">
        <v>20</v>
      </c>
      <c r="C20" s="50">
        <v>47</v>
      </c>
      <c r="D20" s="19">
        <v>43</v>
      </c>
      <c r="E20" s="20">
        <v>53</v>
      </c>
      <c r="F20" s="21">
        <v>48</v>
      </c>
      <c r="G20" s="52">
        <f t="shared" si="0"/>
        <v>-5</v>
      </c>
      <c r="H20" s="59">
        <v>44533</v>
      </c>
      <c r="I20" s="30">
        <f t="shared" si="1"/>
        <v>10.778523791345744</v>
      </c>
      <c r="J20" s="6"/>
      <c r="L20" s="15"/>
    </row>
    <row r="21" spans="1:12" ht="25.5" customHeight="1" x14ac:dyDescent="0.15">
      <c r="A21" s="117"/>
      <c r="B21" s="43" t="s">
        <v>21</v>
      </c>
      <c r="C21" s="50">
        <v>15</v>
      </c>
      <c r="D21" s="19">
        <v>28</v>
      </c>
      <c r="E21" s="20">
        <v>21</v>
      </c>
      <c r="F21" s="21">
        <v>13</v>
      </c>
      <c r="G21" s="52">
        <f t="shared" si="0"/>
        <v>-8</v>
      </c>
      <c r="H21" s="59">
        <v>26643</v>
      </c>
      <c r="I21" s="30">
        <f t="shared" si="1"/>
        <v>4.8793304057350895</v>
      </c>
      <c r="J21" s="8"/>
      <c r="L21" s="15"/>
    </row>
    <row r="22" spans="1:12" ht="25.5" customHeight="1" x14ac:dyDescent="0.15">
      <c r="A22" s="117"/>
      <c r="B22" s="43" t="s">
        <v>22</v>
      </c>
      <c r="C22" s="50">
        <v>28</v>
      </c>
      <c r="D22" s="19">
        <v>21</v>
      </c>
      <c r="E22" s="20">
        <v>17</v>
      </c>
      <c r="F22" s="21">
        <v>26</v>
      </c>
      <c r="G22" s="52">
        <f t="shared" si="0"/>
        <v>9</v>
      </c>
      <c r="H22" s="59">
        <v>24610</v>
      </c>
      <c r="I22" s="30">
        <f t="shared" si="1"/>
        <v>10.564811052417717</v>
      </c>
      <c r="J22" s="8"/>
      <c r="L22" s="15"/>
    </row>
    <row r="23" spans="1:12" ht="25.5" customHeight="1" x14ac:dyDescent="0.15">
      <c r="A23" s="117"/>
      <c r="B23" s="44" t="s">
        <v>23</v>
      </c>
      <c r="C23" s="53">
        <v>5</v>
      </c>
      <c r="D23" s="22">
        <v>5</v>
      </c>
      <c r="E23" s="23">
        <v>7</v>
      </c>
      <c r="F23" s="24">
        <v>9</v>
      </c>
      <c r="G23" s="49">
        <f t="shared" si="0"/>
        <v>2</v>
      </c>
      <c r="H23" s="57">
        <v>8359</v>
      </c>
      <c r="I23" s="28">
        <f t="shared" si="1"/>
        <v>10.766838138533316</v>
      </c>
      <c r="J23" s="8"/>
      <c r="L23" s="15"/>
    </row>
    <row r="24" spans="1:12" ht="25.5" customHeight="1" x14ac:dyDescent="0.15">
      <c r="A24" s="99" t="s">
        <v>24</v>
      </c>
      <c r="B24" s="43" t="s">
        <v>25</v>
      </c>
      <c r="C24" s="50">
        <v>48</v>
      </c>
      <c r="D24" s="19">
        <v>33</v>
      </c>
      <c r="E24" s="20">
        <v>40</v>
      </c>
      <c r="F24" s="21">
        <v>39</v>
      </c>
      <c r="G24" s="51">
        <f t="shared" si="0"/>
        <v>-1</v>
      </c>
      <c r="H24" s="58">
        <v>92011</v>
      </c>
      <c r="I24" s="29">
        <f t="shared" si="1"/>
        <v>4.2386236428253143</v>
      </c>
      <c r="J24" s="6"/>
      <c r="L24" s="15"/>
    </row>
    <row r="25" spans="1:12" ht="25.5" customHeight="1" x14ac:dyDescent="0.15">
      <c r="A25" s="117"/>
      <c r="B25" s="43" t="s">
        <v>26</v>
      </c>
      <c r="C25" s="50">
        <v>31</v>
      </c>
      <c r="D25" s="19">
        <v>28</v>
      </c>
      <c r="E25" s="20">
        <v>32</v>
      </c>
      <c r="F25" s="21">
        <v>25</v>
      </c>
      <c r="G25" s="52">
        <f t="shared" si="0"/>
        <v>-7</v>
      </c>
      <c r="H25" s="59">
        <v>42862</v>
      </c>
      <c r="I25" s="30">
        <f t="shared" si="1"/>
        <v>5.8326722971396574</v>
      </c>
      <c r="L25" s="15"/>
    </row>
    <row r="26" spans="1:12" ht="25.5" customHeight="1" x14ac:dyDescent="0.15">
      <c r="A26" s="117"/>
      <c r="B26" s="43" t="s">
        <v>27</v>
      </c>
      <c r="C26" s="50">
        <v>12</v>
      </c>
      <c r="D26" s="19">
        <v>13</v>
      </c>
      <c r="E26" s="20">
        <v>14</v>
      </c>
      <c r="F26" s="21">
        <v>12</v>
      </c>
      <c r="G26" s="52">
        <f t="shared" si="0"/>
        <v>-2</v>
      </c>
      <c r="H26" s="59">
        <v>20635</v>
      </c>
      <c r="I26" s="30">
        <f t="shared" si="1"/>
        <v>5.8153622486067365</v>
      </c>
      <c r="L26" s="15"/>
    </row>
    <row r="27" spans="1:12" ht="25.5" customHeight="1" x14ac:dyDescent="0.15">
      <c r="A27" s="117"/>
      <c r="B27" s="43" t="s">
        <v>28</v>
      </c>
      <c r="C27" s="50">
        <v>20</v>
      </c>
      <c r="D27" s="19">
        <v>15</v>
      </c>
      <c r="E27" s="20">
        <v>22</v>
      </c>
      <c r="F27" s="21">
        <v>14</v>
      </c>
      <c r="G27" s="52">
        <f t="shared" si="0"/>
        <v>-8</v>
      </c>
      <c r="H27" s="59">
        <v>23208</v>
      </c>
      <c r="I27" s="30">
        <f t="shared" si="1"/>
        <v>6.0324026197862803</v>
      </c>
      <c r="L27" s="15"/>
    </row>
    <row r="28" spans="1:12" ht="25.5" customHeight="1" x14ac:dyDescent="0.15">
      <c r="A28" s="117"/>
      <c r="B28" s="44" t="s">
        <v>29</v>
      </c>
      <c r="C28" s="53">
        <v>7</v>
      </c>
      <c r="D28" s="22">
        <v>2</v>
      </c>
      <c r="E28" s="23">
        <v>11</v>
      </c>
      <c r="F28" s="24">
        <v>3</v>
      </c>
      <c r="G28" s="49">
        <f t="shared" si="0"/>
        <v>-8</v>
      </c>
      <c r="H28" s="57">
        <v>8817</v>
      </c>
      <c r="I28" s="28">
        <f t="shared" si="1"/>
        <v>3.4025178632187818</v>
      </c>
      <c r="J28" s="6"/>
      <c r="L28" s="15"/>
    </row>
    <row r="29" spans="1:12" ht="25.5" customHeight="1" x14ac:dyDescent="0.15">
      <c r="A29" s="99" t="s">
        <v>30</v>
      </c>
      <c r="B29" s="43" t="s">
        <v>31</v>
      </c>
      <c r="C29" s="50">
        <v>155</v>
      </c>
      <c r="D29" s="19">
        <v>129</v>
      </c>
      <c r="E29" s="20">
        <v>143</v>
      </c>
      <c r="F29" s="21">
        <v>137</v>
      </c>
      <c r="G29" s="51">
        <f t="shared" si="0"/>
        <v>-6</v>
      </c>
      <c r="H29" s="58">
        <v>98489</v>
      </c>
      <c r="I29" s="29">
        <f t="shared" si="1"/>
        <v>13.910182863060848</v>
      </c>
      <c r="J29" s="8"/>
      <c r="L29" s="15"/>
    </row>
    <row r="30" spans="1:12" ht="25.5" customHeight="1" x14ac:dyDescent="0.15">
      <c r="A30" s="117"/>
      <c r="B30" s="43" t="s">
        <v>32</v>
      </c>
      <c r="C30" s="50">
        <v>40</v>
      </c>
      <c r="D30" s="19">
        <v>32</v>
      </c>
      <c r="E30" s="20">
        <v>29</v>
      </c>
      <c r="F30" s="21">
        <v>24</v>
      </c>
      <c r="G30" s="52">
        <f t="shared" si="0"/>
        <v>-5</v>
      </c>
      <c r="H30" s="59">
        <v>24422</v>
      </c>
      <c r="I30" s="30">
        <f t="shared" si="1"/>
        <v>9.8272049791171892</v>
      </c>
      <c r="J30" s="8"/>
      <c r="L30" s="15"/>
    </row>
    <row r="31" spans="1:12" ht="25.5" customHeight="1" x14ac:dyDescent="0.15">
      <c r="A31" s="117"/>
      <c r="B31" s="43" t="s">
        <v>33</v>
      </c>
      <c r="C31" s="50">
        <v>53</v>
      </c>
      <c r="D31" s="19">
        <v>38</v>
      </c>
      <c r="E31" s="20">
        <v>51</v>
      </c>
      <c r="F31" s="21">
        <v>44</v>
      </c>
      <c r="G31" s="52">
        <f t="shared" si="0"/>
        <v>-7</v>
      </c>
      <c r="H31" s="59">
        <v>50589</v>
      </c>
      <c r="I31" s="30">
        <f t="shared" si="1"/>
        <v>8.6975429441182861</v>
      </c>
      <c r="L31" s="15"/>
    </row>
    <row r="32" spans="1:12" ht="25.5" customHeight="1" x14ac:dyDescent="0.15">
      <c r="A32" s="117"/>
      <c r="B32" s="43" t="s">
        <v>34</v>
      </c>
      <c r="C32" s="50">
        <v>6</v>
      </c>
      <c r="D32" s="19">
        <v>12</v>
      </c>
      <c r="E32" s="20">
        <v>12</v>
      </c>
      <c r="F32" s="21">
        <v>15</v>
      </c>
      <c r="G32" s="52">
        <f t="shared" si="0"/>
        <v>3</v>
      </c>
      <c r="H32" s="59">
        <v>13292</v>
      </c>
      <c r="I32" s="30">
        <f t="shared" si="1"/>
        <v>11.284983448690941</v>
      </c>
      <c r="J32" s="8"/>
      <c r="L32" s="15"/>
    </row>
    <row r="33" spans="1:12" ht="25.5" customHeight="1" x14ac:dyDescent="0.15">
      <c r="A33" s="117"/>
      <c r="B33" s="43" t="s">
        <v>35</v>
      </c>
      <c r="C33" s="50">
        <v>11</v>
      </c>
      <c r="D33" s="19">
        <v>9</v>
      </c>
      <c r="E33" s="20">
        <v>17</v>
      </c>
      <c r="F33" s="21">
        <v>10</v>
      </c>
      <c r="G33" s="52">
        <f t="shared" si="0"/>
        <v>-7</v>
      </c>
      <c r="H33" s="59">
        <v>10646</v>
      </c>
      <c r="I33" s="30">
        <f t="shared" si="1"/>
        <v>9.3931993236896485</v>
      </c>
      <c r="J33" s="8"/>
      <c r="L33" s="15"/>
    </row>
    <row r="34" spans="1:12" ht="25.5" customHeight="1" x14ac:dyDescent="0.15">
      <c r="A34" s="117"/>
      <c r="B34" s="44" t="s">
        <v>36</v>
      </c>
      <c r="C34" s="53">
        <v>11</v>
      </c>
      <c r="D34" s="22">
        <v>9</v>
      </c>
      <c r="E34" s="23">
        <v>11</v>
      </c>
      <c r="F34" s="24">
        <v>5</v>
      </c>
      <c r="G34" s="49">
        <f t="shared" si="0"/>
        <v>-6</v>
      </c>
      <c r="H34" s="57">
        <v>9742</v>
      </c>
      <c r="I34" s="28">
        <f t="shared" si="1"/>
        <v>5.1324163416136317</v>
      </c>
      <c r="J34" s="6"/>
      <c r="L34" s="15"/>
    </row>
    <row r="35" spans="1:12" ht="25.5" customHeight="1" x14ac:dyDescent="0.15">
      <c r="A35" s="99" t="s">
        <v>37</v>
      </c>
      <c r="B35" s="43" t="s">
        <v>38</v>
      </c>
      <c r="C35" s="50">
        <v>28</v>
      </c>
      <c r="D35" s="19">
        <v>32</v>
      </c>
      <c r="E35" s="20">
        <v>33</v>
      </c>
      <c r="F35" s="21">
        <v>32</v>
      </c>
      <c r="G35" s="51">
        <f t="shared" si="0"/>
        <v>-1</v>
      </c>
      <c r="H35" s="58">
        <v>31375</v>
      </c>
      <c r="I35" s="29">
        <f t="shared" si="1"/>
        <v>10.199203187250996</v>
      </c>
      <c r="J35" s="6"/>
      <c r="L35" s="15"/>
    </row>
    <row r="36" spans="1:12" ht="25.5" customHeight="1" x14ac:dyDescent="0.15">
      <c r="A36" s="117"/>
      <c r="B36" s="43" t="s">
        <v>39</v>
      </c>
      <c r="C36" s="50">
        <v>8</v>
      </c>
      <c r="D36" s="19">
        <v>7</v>
      </c>
      <c r="E36" s="20">
        <v>3</v>
      </c>
      <c r="F36" s="21">
        <v>7</v>
      </c>
      <c r="G36" s="52">
        <f t="shared" si="0"/>
        <v>4</v>
      </c>
      <c r="H36" s="59">
        <v>5602</v>
      </c>
      <c r="I36" s="30">
        <f t="shared" si="1"/>
        <v>12.495537308104248</v>
      </c>
      <c r="J36" s="6"/>
      <c r="L36" s="15"/>
    </row>
    <row r="37" spans="1:12" ht="25.5" customHeight="1" x14ac:dyDescent="0.15">
      <c r="A37" s="117"/>
      <c r="B37" s="43" t="s">
        <v>40</v>
      </c>
      <c r="C37" s="50">
        <v>4</v>
      </c>
      <c r="D37" s="19">
        <v>3</v>
      </c>
      <c r="E37" s="20">
        <v>2</v>
      </c>
      <c r="F37" s="21">
        <v>2</v>
      </c>
      <c r="G37" s="52">
        <f t="shared" si="0"/>
        <v>0</v>
      </c>
      <c r="H37" s="59">
        <v>6034</v>
      </c>
      <c r="I37" s="30">
        <f t="shared" si="1"/>
        <v>3.3145508783559827</v>
      </c>
      <c r="J37" s="8"/>
      <c r="L37" s="15"/>
    </row>
    <row r="38" spans="1:12" ht="25.5" customHeight="1" x14ac:dyDescent="0.15">
      <c r="A38" s="117"/>
      <c r="B38" s="43" t="s">
        <v>41</v>
      </c>
      <c r="C38" s="50">
        <v>36</v>
      </c>
      <c r="D38" s="19">
        <v>20</v>
      </c>
      <c r="E38" s="20">
        <v>17</v>
      </c>
      <c r="F38" s="21">
        <v>13</v>
      </c>
      <c r="G38" s="52">
        <f t="shared" si="0"/>
        <v>-4</v>
      </c>
      <c r="H38" s="59">
        <v>27059</v>
      </c>
      <c r="I38" s="30">
        <f t="shared" si="1"/>
        <v>4.8043164935880851</v>
      </c>
      <c r="J38" s="6"/>
      <c r="L38" s="15"/>
    </row>
    <row r="39" spans="1:12" ht="25.5" customHeight="1" x14ac:dyDescent="0.15">
      <c r="A39" s="117"/>
      <c r="B39" s="44" t="s">
        <v>42</v>
      </c>
      <c r="C39" s="53">
        <v>13</v>
      </c>
      <c r="D39" s="22">
        <v>13</v>
      </c>
      <c r="E39" s="23">
        <v>7</v>
      </c>
      <c r="F39" s="24">
        <v>8</v>
      </c>
      <c r="G39" s="49">
        <f t="shared" si="0"/>
        <v>1</v>
      </c>
      <c r="H39" s="57">
        <v>13783</v>
      </c>
      <c r="I39" s="28">
        <f t="shared" si="1"/>
        <v>5.8042516143074794</v>
      </c>
      <c r="J39" s="6"/>
      <c r="L39" s="15"/>
    </row>
    <row r="40" spans="1:12" ht="25.5" customHeight="1" x14ac:dyDescent="0.15">
      <c r="A40" s="99" t="s">
        <v>43</v>
      </c>
      <c r="B40" s="43" t="s">
        <v>44</v>
      </c>
      <c r="C40" s="50">
        <v>21</v>
      </c>
      <c r="D40" s="19">
        <v>14</v>
      </c>
      <c r="E40" s="20">
        <v>17</v>
      </c>
      <c r="F40" s="21">
        <v>11</v>
      </c>
      <c r="G40" s="51">
        <f t="shared" si="0"/>
        <v>-6</v>
      </c>
      <c r="H40" s="58">
        <v>13549</v>
      </c>
      <c r="I40" s="29">
        <f t="shared" si="1"/>
        <v>8.1186803454129457</v>
      </c>
      <c r="J40" s="6"/>
      <c r="L40" s="15"/>
    </row>
    <row r="41" spans="1:12" ht="25.5" customHeight="1" x14ac:dyDescent="0.15">
      <c r="A41" s="100"/>
      <c r="B41" s="43" t="s">
        <v>45</v>
      </c>
      <c r="C41" s="50">
        <v>3</v>
      </c>
      <c r="D41" s="19">
        <v>9</v>
      </c>
      <c r="E41" s="20">
        <v>8</v>
      </c>
      <c r="F41" s="21">
        <v>5</v>
      </c>
      <c r="G41" s="52">
        <f t="shared" si="0"/>
        <v>-3</v>
      </c>
      <c r="H41" s="59">
        <v>7239</v>
      </c>
      <c r="I41" s="30">
        <f t="shared" si="1"/>
        <v>6.9070313579223646</v>
      </c>
      <c r="J41" s="8"/>
      <c r="L41" s="15"/>
    </row>
    <row r="42" spans="1:12" ht="25.5" customHeight="1" x14ac:dyDescent="0.15">
      <c r="A42" s="100"/>
      <c r="B42" s="43" t="s">
        <v>46</v>
      </c>
      <c r="C42" s="50">
        <v>11</v>
      </c>
      <c r="D42" s="19">
        <v>12</v>
      </c>
      <c r="E42" s="20">
        <v>14</v>
      </c>
      <c r="F42" s="21">
        <v>14</v>
      </c>
      <c r="G42" s="52">
        <f t="shared" si="0"/>
        <v>0</v>
      </c>
      <c r="H42" s="59">
        <v>15372</v>
      </c>
      <c r="I42" s="30">
        <f t="shared" si="1"/>
        <v>9.1074681238615671</v>
      </c>
      <c r="J42" s="6"/>
      <c r="L42" s="15"/>
    </row>
    <row r="43" spans="1:12" ht="25.5" customHeight="1" x14ac:dyDescent="0.15">
      <c r="A43" s="100"/>
      <c r="B43" s="44" t="s">
        <v>47</v>
      </c>
      <c r="C43" s="53">
        <v>16</v>
      </c>
      <c r="D43" s="22">
        <v>7</v>
      </c>
      <c r="E43" s="23">
        <v>1</v>
      </c>
      <c r="F43" s="24">
        <v>3</v>
      </c>
      <c r="G43" s="49">
        <f t="shared" si="0"/>
        <v>2</v>
      </c>
      <c r="H43" s="57">
        <v>6833</v>
      </c>
      <c r="I43" s="28">
        <f t="shared" si="1"/>
        <v>4.3904580711254209</v>
      </c>
      <c r="J43" s="6"/>
      <c r="L43" s="15"/>
    </row>
    <row r="44" spans="1:12" ht="25.5" customHeight="1" x14ac:dyDescent="0.15">
      <c r="A44" s="99" t="s">
        <v>48</v>
      </c>
      <c r="B44" s="43" t="s">
        <v>49</v>
      </c>
      <c r="C44" s="50">
        <v>63</v>
      </c>
      <c r="D44" s="19">
        <v>41</v>
      </c>
      <c r="E44" s="20">
        <v>44</v>
      </c>
      <c r="F44" s="21">
        <v>35</v>
      </c>
      <c r="G44" s="51">
        <f t="shared" si="0"/>
        <v>-9</v>
      </c>
      <c r="H44" s="58">
        <v>56855</v>
      </c>
      <c r="I44" s="29">
        <f t="shared" si="1"/>
        <v>6.1560109049336029</v>
      </c>
      <c r="J44" s="8"/>
      <c r="L44" s="15"/>
    </row>
    <row r="45" spans="1:12" ht="25.5" customHeight="1" x14ac:dyDescent="0.15">
      <c r="A45" s="100"/>
      <c r="B45" s="43" t="s">
        <v>50</v>
      </c>
      <c r="C45" s="50">
        <v>6</v>
      </c>
      <c r="D45" s="19">
        <v>11</v>
      </c>
      <c r="E45" s="20">
        <v>15</v>
      </c>
      <c r="F45" s="21">
        <v>5</v>
      </c>
      <c r="G45" s="52">
        <f t="shared" si="0"/>
        <v>-10</v>
      </c>
      <c r="H45" s="59">
        <v>10322</v>
      </c>
      <c r="I45" s="30">
        <f t="shared" si="1"/>
        <v>4.8440224762642901</v>
      </c>
      <c r="J45" s="8"/>
      <c r="L45" s="15"/>
    </row>
    <row r="46" spans="1:12" ht="25.5" customHeight="1" x14ac:dyDescent="0.15">
      <c r="A46" s="100"/>
      <c r="B46" s="43" t="s">
        <v>51</v>
      </c>
      <c r="C46" s="50">
        <v>11</v>
      </c>
      <c r="D46" s="19">
        <v>5</v>
      </c>
      <c r="E46" s="20">
        <v>7</v>
      </c>
      <c r="F46" s="21">
        <v>9</v>
      </c>
      <c r="G46" s="52">
        <f t="shared" si="0"/>
        <v>2</v>
      </c>
      <c r="H46" s="59">
        <v>9239</v>
      </c>
      <c r="I46" s="30">
        <f t="shared" si="1"/>
        <v>9.7413139950211054</v>
      </c>
      <c r="J46" s="6"/>
      <c r="L46" s="15"/>
    </row>
    <row r="47" spans="1:12" ht="25.5" customHeight="1" x14ac:dyDescent="0.15">
      <c r="A47" s="100"/>
      <c r="B47" s="43" t="s">
        <v>52</v>
      </c>
      <c r="C47" s="50">
        <v>21</v>
      </c>
      <c r="D47" s="19">
        <v>15</v>
      </c>
      <c r="E47" s="20">
        <v>9</v>
      </c>
      <c r="F47" s="21">
        <v>18</v>
      </c>
      <c r="G47" s="52">
        <f t="shared" si="0"/>
        <v>9</v>
      </c>
      <c r="H47" s="59">
        <v>16292</v>
      </c>
      <c r="I47" s="30">
        <f t="shared" si="1"/>
        <v>11.048367296832801</v>
      </c>
      <c r="J47" s="6"/>
      <c r="L47" s="15"/>
    </row>
    <row r="48" spans="1:12" ht="25.5" customHeight="1" x14ac:dyDescent="0.15">
      <c r="A48" s="100"/>
      <c r="B48" s="43" t="s">
        <v>53</v>
      </c>
      <c r="C48" s="50">
        <v>10</v>
      </c>
      <c r="D48" s="19">
        <v>8</v>
      </c>
      <c r="E48" s="20">
        <v>7</v>
      </c>
      <c r="F48" s="21">
        <v>7</v>
      </c>
      <c r="G48" s="52">
        <f t="shared" si="0"/>
        <v>0</v>
      </c>
      <c r="H48" s="59">
        <v>10487</v>
      </c>
      <c r="I48" s="30">
        <f t="shared" si="1"/>
        <v>6.6749308667874514</v>
      </c>
      <c r="J48" s="6"/>
      <c r="L48" s="15"/>
    </row>
    <row r="49" spans="1:12" ht="25.5" customHeight="1" x14ac:dyDescent="0.15">
      <c r="A49" s="100"/>
      <c r="B49" s="43" t="s">
        <v>54</v>
      </c>
      <c r="C49" s="50">
        <v>6</v>
      </c>
      <c r="D49" s="19">
        <v>5</v>
      </c>
      <c r="E49" s="20">
        <v>5</v>
      </c>
      <c r="F49" s="21">
        <v>4</v>
      </c>
      <c r="G49" s="52">
        <f t="shared" si="0"/>
        <v>-1</v>
      </c>
      <c r="H49" s="59">
        <v>11290</v>
      </c>
      <c r="I49" s="30">
        <f t="shared" si="1"/>
        <v>3.5429583702391501</v>
      </c>
      <c r="J49" s="6"/>
      <c r="L49" s="15"/>
    </row>
    <row r="50" spans="1:12" ht="25.5" customHeight="1" x14ac:dyDescent="0.15">
      <c r="A50" s="101"/>
      <c r="B50" s="44" t="s">
        <v>55</v>
      </c>
      <c r="C50" s="53">
        <v>18</v>
      </c>
      <c r="D50" s="22">
        <v>17</v>
      </c>
      <c r="E50" s="23">
        <v>14</v>
      </c>
      <c r="F50" s="24">
        <v>7</v>
      </c>
      <c r="G50" s="49">
        <f t="shared" si="0"/>
        <v>-7</v>
      </c>
      <c r="H50" s="57">
        <v>17058</v>
      </c>
      <c r="I50" s="28">
        <f t="shared" si="1"/>
        <v>4.1036463829288312</v>
      </c>
      <c r="J50" s="6"/>
      <c r="L50" s="15"/>
    </row>
    <row r="51" spans="1:12" ht="25.5" customHeight="1" x14ac:dyDescent="0.15">
      <c r="A51" s="102" t="s">
        <v>56</v>
      </c>
      <c r="B51" s="103"/>
      <c r="C51" s="53">
        <v>6</v>
      </c>
      <c r="D51" s="22">
        <v>5</v>
      </c>
      <c r="E51" s="23">
        <v>6</v>
      </c>
      <c r="F51" s="24">
        <v>5</v>
      </c>
      <c r="G51" s="49">
        <f t="shared" si="0"/>
        <v>-1</v>
      </c>
      <c r="H51" s="60">
        <v>8036</v>
      </c>
      <c r="I51" s="31">
        <f t="shared" si="1"/>
        <v>6.2220009955201592</v>
      </c>
      <c r="L51" s="15"/>
    </row>
    <row r="52" spans="1:12" ht="25.5" customHeight="1" thickBot="1" x14ac:dyDescent="0.2">
      <c r="A52" s="32"/>
      <c r="B52" s="45" t="s">
        <v>57</v>
      </c>
      <c r="C52" s="50">
        <v>17</v>
      </c>
      <c r="D52" s="19">
        <v>16</v>
      </c>
      <c r="E52" s="20">
        <v>25</v>
      </c>
      <c r="F52" s="21">
        <v>14</v>
      </c>
      <c r="G52" s="54">
        <f t="shared" si="0"/>
        <v>-11</v>
      </c>
      <c r="H52" s="58">
        <v>0</v>
      </c>
      <c r="I52" s="33" t="s">
        <v>65</v>
      </c>
      <c r="J52" s="6"/>
      <c r="L52" s="15"/>
    </row>
    <row r="53" spans="1:12" ht="25.5" customHeight="1" thickTop="1" thickBot="1" x14ac:dyDescent="0.2">
      <c r="A53" s="104" t="s">
        <v>58</v>
      </c>
      <c r="B53" s="105"/>
      <c r="C53" s="55">
        <v>1297</v>
      </c>
      <c r="D53" s="34">
        <v>1025</v>
      </c>
      <c r="E53" s="35">
        <v>1139</v>
      </c>
      <c r="F53" s="36">
        <f>SUM(F5:F52)</f>
        <v>1024</v>
      </c>
      <c r="G53" s="56">
        <f t="shared" si="0"/>
        <v>-115</v>
      </c>
      <c r="H53" s="61">
        <v>1325516</v>
      </c>
      <c r="I53" s="37">
        <f>F53/H53*10000</f>
        <v>7.7252933951759166</v>
      </c>
      <c r="J53" s="6"/>
      <c r="L53" s="15"/>
    </row>
    <row r="54" spans="1:12" s="4" customFormat="1" ht="10.5" customHeight="1" x14ac:dyDescent="0.15">
      <c r="A54" s="9"/>
      <c r="B54" s="10"/>
      <c r="C54" s="7"/>
      <c r="D54" s="7"/>
      <c r="E54" s="7"/>
      <c r="F54" s="7"/>
      <c r="G54" s="7"/>
      <c r="H54" s="11"/>
      <c r="I54" s="14"/>
      <c r="J54" s="12"/>
      <c r="L54" s="13"/>
    </row>
    <row r="55" spans="1:12" ht="27" customHeight="1" x14ac:dyDescent="0.15">
      <c r="A55" s="106" t="s">
        <v>66</v>
      </c>
      <c r="B55" s="106"/>
      <c r="C55" s="106"/>
      <c r="D55" s="106"/>
      <c r="E55" s="106"/>
      <c r="F55" s="106"/>
      <c r="G55" s="106"/>
      <c r="H55" s="106"/>
      <c r="I55" s="106"/>
    </row>
    <row r="56" spans="1:12" ht="27" customHeight="1" x14ac:dyDescent="0.15">
      <c r="A56" s="106" t="s">
        <v>71</v>
      </c>
      <c r="B56" s="106"/>
      <c r="C56" s="106"/>
      <c r="D56" s="106"/>
      <c r="E56" s="106"/>
      <c r="F56" s="106"/>
      <c r="G56" s="106"/>
      <c r="H56" s="106"/>
      <c r="I56" s="106"/>
    </row>
  </sheetData>
  <mergeCells count="17">
    <mergeCell ref="A40:A43"/>
    <mergeCell ref="A1:I1"/>
    <mergeCell ref="C3:G3"/>
    <mergeCell ref="H3:H4"/>
    <mergeCell ref="A4:B4"/>
    <mergeCell ref="A5:B5"/>
    <mergeCell ref="A6:A11"/>
    <mergeCell ref="A12:A15"/>
    <mergeCell ref="A16:A23"/>
    <mergeCell ref="A24:A28"/>
    <mergeCell ref="A29:A34"/>
    <mergeCell ref="A35:A39"/>
    <mergeCell ref="A44:A50"/>
    <mergeCell ref="A51:B51"/>
    <mergeCell ref="A53:B53"/>
    <mergeCell ref="A55:I55"/>
    <mergeCell ref="A56:I56"/>
  </mergeCells>
  <phoneticPr fontId="3"/>
  <printOptions horizontalCentered="1" verticalCentered="1"/>
  <pageMargins left="0" right="0" top="0.39370078740157483" bottom="0.3937007874015748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C1C9-40A9-46D7-A863-E294A816AEF3}">
  <sheetPr>
    <tabColor rgb="FFFF9999"/>
  </sheetPr>
  <dimension ref="A1:M56"/>
  <sheetViews>
    <sheetView showGridLines="0" tabSelected="1" zoomScale="55" zoomScaleNormal="55" zoomScaleSheetLayoutView="55" workbookViewId="0">
      <selection activeCell="O11" sqref="O11"/>
    </sheetView>
  </sheetViews>
  <sheetFormatPr defaultColWidth="9" defaultRowHeight="27.75" customHeight="1" x14ac:dyDescent="0.15"/>
  <cols>
    <col min="1" max="1" width="17.875" style="2" customWidth="1"/>
    <col min="2" max="6" width="17.75" style="2" customWidth="1"/>
    <col min="7" max="7" width="23.125" style="4" customWidth="1"/>
    <col min="8" max="8" width="23.125" style="25" customWidth="1"/>
    <col min="9" max="9" width="3.5" style="1" customWidth="1"/>
    <col min="10" max="10" width="4.5" style="2" customWidth="1"/>
    <col min="11" max="11" width="9" style="3"/>
    <col min="12" max="16384" width="9" style="2"/>
  </cols>
  <sheetData>
    <row r="1" spans="1:13" ht="27.75" customHeight="1" x14ac:dyDescent="0.15">
      <c r="A1" s="65"/>
      <c r="B1" s="65"/>
      <c r="C1" s="65"/>
      <c r="D1" s="65"/>
      <c r="E1" s="65"/>
      <c r="F1" s="65"/>
      <c r="G1" s="65"/>
      <c r="H1" s="65"/>
    </row>
    <row r="2" spans="1:13" ht="21" customHeight="1" thickBot="1" x14ac:dyDescent="0.2"/>
    <row r="3" spans="1:13" ht="69.75" customHeight="1" x14ac:dyDescent="0.15">
      <c r="A3" s="42" t="s">
        <v>0</v>
      </c>
      <c r="B3" s="120" t="s">
        <v>60</v>
      </c>
      <c r="C3" s="121"/>
      <c r="D3" s="121"/>
      <c r="E3" s="121"/>
      <c r="F3" s="122"/>
      <c r="G3" s="62" t="s">
        <v>61</v>
      </c>
      <c r="H3" s="27" t="s">
        <v>62</v>
      </c>
      <c r="K3" s="5"/>
    </row>
    <row r="4" spans="1:13" ht="27.75" customHeight="1" thickBot="1" x14ac:dyDescent="0.2">
      <c r="A4" s="63" t="s">
        <v>1</v>
      </c>
      <c r="B4" s="46" t="s">
        <v>63</v>
      </c>
      <c r="C4" s="38" t="s">
        <v>59</v>
      </c>
      <c r="D4" s="39" t="s">
        <v>67</v>
      </c>
      <c r="E4" s="40" t="s">
        <v>68</v>
      </c>
      <c r="F4" s="47" t="s">
        <v>69</v>
      </c>
      <c r="G4" s="66"/>
      <c r="H4" s="41" t="s">
        <v>72</v>
      </c>
    </row>
    <row r="5" spans="1:13" ht="25.5" customHeight="1" x14ac:dyDescent="0.15">
      <c r="A5" s="67" t="s">
        <v>31</v>
      </c>
      <c r="B5" s="74">
        <v>155</v>
      </c>
      <c r="C5" s="75">
        <v>129</v>
      </c>
      <c r="D5" s="75">
        <v>143</v>
      </c>
      <c r="E5" s="76">
        <v>137</v>
      </c>
      <c r="F5" s="77">
        <f t="shared" ref="F5:F51" si="0">E5-D5</f>
        <v>-6</v>
      </c>
      <c r="G5" s="78">
        <v>98489</v>
      </c>
      <c r="H5" s="68">
        <f t="shared" ref="H5:H51" si="1">E5/G5*10000</f>
        <v>13.910182863060848</v>
      </c>
      <c r="I5" s="8"/>
      <c r="K5" s="15"/>
    </row>
    <row r="6" spans="1:13" ht="25.5" customHeight="1" x14ac:dyDescent="0.15">
      <c r="A6" s="69" t="s">
        <v>39</v>
      </c>
      <c r="B6" s="50">
        <v>8</v>
      </c>
      <c r="C6" s="19">
        <v>7</v>
      </c>
      <c r="D6" s="19">
        <v>3</v>
      </c>
      <c r="E6" s="79">
        <v>7</v>
      </c>
      <c r="F6" s="80">
        <f t="shared" si="0"/>
        <v>4</v>
      </c>
      <c r="G6" s="81">
        <v>5602</v>
      </c>
      <c r="H6" s="70">
        <f t="shared" si="1"/>
        <v>12.495537308104248</v>
      </c>
      <c r="K6" s="15"/>
      <c r="M6" s="8"/>
    </row>
    <row r="7" spans="1:13" ht="25.5" customHeight="1" x14ac:dyDescent="0.15">
      <c r="A7" s="69" t="s">
        <v>34</v>
      </c>
      <c r="B7" s="50">
        <v>6</v>
      </c>
      <c r="C7" s="19">
        <v>12</v>
      </c>
      <c r="D7" s="19">
        <v>12</v>
      </c>
      <c r="E7" s="79">
        <v>15</v>
      </c>
      <c r="F7" s="80">
        <f t="shared" si="0"/>
        <v>3</v>
      </c>
      <c r="G7" s="81">
        <v>13292</v>
      </c>
      <c r="H7" s="70">
        <f t="shared" si="1"/>
        <v>11.284983448690941</v>
      </c>
      <c r="I7" s="8"/>
      <c r="K7" s="15"/>
    </row>
    <row r="8" spans="1:13" ht="25.5" customHeight="1" x14ac:dyDescent="0.15">
      <c r="A8" s="69" t="s">
        <v>52</v>
      </c>
      <c r="B8" s="50">
        <v>21</v>
      </c>
      <c r="C8" s="19">
        <v>15</v>
      </c>
      <c r="D8" s="19">
        <v>9</v>
      </c>
      <c r="E8" s="79">
        <v>18</v>
      </c>
      <c r="F8" s="80">
        <f t="shared" si="0"/>
        <v>9</v>
      </c>
      <c r="G8" s="81">
        <v>16292</v>
      </c>
      <c r="H8" s="70">
        <f t="shared" si="1"/>
        <v>11.048367296832801</v>
      </c>
      <c r="K8" s="15"/>
    </row>
    <row r="9" spans="1:13" ht="25.5" customHeight="1" x14ac:dyDescent="0.15">
      <c r="A9" s="69" t="s">
        <v>20</v>
      </c>
      <c r="B9" s="50">
        <v>47</v>
      </c>
      <c r="C9" s="19">
        <v>43</v>
      </c>
      <c r="D9" s="19">
        <v>53</v>
      </c>
      <c r="E9" s="79">
        <v>48</v>
      </c>
      <c r="F9" s="80">
        <f t="shared" si="0"/>
        <v>-5</v>
      </c>
      <c r="G9" s="81">
        <v>44533</v>
      </c>
      <c r="H9" s="70">
        <f t="shared" si="1"/>
        <v>10.778523791345744</v>
      </c>
      <c r="I9" s="6"/>
      <c r="K9" s="15"/>
    </row>
    <row r="10" spans="1:13" ht="25.5" customHeight="1" x14ac:dyDescent="0.15">
      <c r="A10" s="69" t="s">
        <v>23</v>
      </c>
      <c r="B10" s="50">
        <v>5</v>
      </c>
      <c r="C10" s="19">
        <v>5</v>
      </c>
      <c r="D10" s="19">
        <v>7</v>
      </c>
      <c r="E10" s="79">
        <v>9</v>
      </c>
      <c r="F10" s="80">
        <f t="shared" si="0"/>
        <v>2</v>
      </c>
      <c r="G10" s="81">
        <v>8359</v>
      </c>
      <c r="H10" s="70">
        <f t="shared" si="1"/>
        <v>10.766838138533316</v>
      </c>
      <c r="I10" s="6"/>
      <c r="K10" s="15"/>
    </row>
    <row r="11" spans="1:13" ht="25.5" customHeight="1" x14ac:dyDescent="0.15">
      <c r="A11" s="69" t="s">
        <v>22</v>
      </c>
      <c r="B11" s="50">
        <v>28</v>
      </c>
      <c r="C11" s="19">
        <v>21</v>
      </c>
      <c r="D11" s="19">
        <v>17</v>
      </c>
      <c r="E11" s="79">
        <v>26</v>
      </c>
      <c r="F11" s="80">
        <f t="shared" si="0"/>
        <v>9</v>
      </c>
      <c r="G11" s="81">
        <v>24610</v>
      </c>
      <c r="H11" s="70">
        <f t="shared" si="1"/>
        <v>10.564811052417717</v>
      </c>
      <c r="K11" s="15"/>
    </row>
    <row r="12" spans="1:13" ht="25.5" customHeight="1" x14ac:dyDescent="0.15">
      <c r="A12" s="69" t="s">
        <v>38</v>
      </c>
      <c r="B12" s="50">
        <v>28</v>
      </c>
      <c r="C12" s="19">
        <v>32</v>
      </c>
      <c r="D12" s="19">
        <v>33</v>
      </c>
      <c r="E12" s="79">
        <v>32</v>
      </c>
      <c r="F12" s="80">
        <f t="shared" si="0"/>
        <v>-1</v>
      </c>
      <c r="G12" s="81">
        <v>31375</v>
      </c>
      <c r="H12" s="70">
        <f t="shared" si="1"/>
        <v>10.199203187250996</v>
      </c>
      <c r="I12" s="6"/>
      <c r="K12" s="15"/>
    </row>
    <row r="13" spans="1:13" ht="25.5" customHeight="1" x14ac:dyDescent="0.15">
      <c r="A13" s="69" t="s">
        <v>14</v>
      </c>
      <c r="B13" s="50">
        <v>6</v>
      </c>
      <c r="C13" s="19">
        <v>1</v>
      </c>
      <c r="D13" s="19">
        <v>12</v>
      </c>
      <c r="E13" s="79">
        <v>13</v>
      </c>
      <c r="F13" s="80">
        <f t="shared" si="0"/>
        <v>1</v>
      </c>
      <c r="G13" s="81">
        <v>12954</v>
      </c>
      <c r="H13" s="70">
        <f t="shared" si="1"/>
        <v>10.035510267098966</v>
      </c>
      <c r="I13" s="6"/>
      <c r="K13" s="15"/>
    </row>
    <row r="14" spans="1:13" ht="25.5" customHeight="1" x14ac:dyDescent="0.15">
      <c r="A14" s="69" t="s">
        <v>32</v>
      </c>
      <c r="B14" s="50">
        <v>40</v>
      </c>
      <c r="C14" s="19">
        <v>32</v>
      </c>
      <c r="D14" s="19">
        <v>29</v>
      </c>
      <c r="E14" s="79">
        <v>24</v>
      </c>
      <c r="F14" s="80">
        <f t="shared" si="0"/>
        <v>-5</v>
      </c>
      <c r="G14" s="81">
        <v>24422</v>
      </c>
      <c r="H14" s="70">
        <f t="shared" si="1"/>
        <v>9.8272049791171892</v>
      </c>
      <c r="I14" s="6"/>
      <c r="K14" s="15"/>
    </row>
    <row r="15" spans="1:13" ht="25.5" customHeight="1" x14ac:dyDescent="0.15">
      <c r="A15" s="69" t="s">
        <v>51</v>
      </c>
      <c r="B15" s="50">
        <v>11</v>
      </c>
      <c r="C15" s="19">
        <v>5</v>
      </c>
      <c r="D15" s="19">
        <v>7</v>
      </c>
      <c r="E15" s="79">
        <v>9</v>
      </c>
      <c r="F15" s="80">
        <f t="shared" si="0"/>
        <v>2</v>
      </c>
      <c r="G15" s="81">
        <v>9239</v>
      </c>
      <c r="H15" s="70">
        <f t="shared" si="1"/>
        <v>9.7413139950211054</v>
      </c>
      <c r="K15" s="15"/>
    </row>
    <row r="16" spans="1:13" ht="25.5" customHeight="1" x14ac:dyDescent="0.15">
      <c r="A16" s="69" t="s">
        <v>9</v>
      </c>
      <c r="B16" s="50">
        <v>5</v>
      </c>
      <c r="C16" s="19">
        <v>6</v>
      </c>
      <c r="D16" s="19">
        <v>5</v>
      </c>
      <c r="E16" s="79">
        <v>8</v>
      </c>
      <c r="F16" s="80">
        <f t="shared" si="0"/>
        <v>3</v>
      </c>
      <c r="G16" s="81">
        <v>8416</v>
      </c>
      <c r="H16" s="70">
        <f t="shared" si="1"/>
        <v>9.5057034220532319</v>
      </c>
      <c r="I16" s="8"/>
      <c r="K16" s="15"/>
    </row>
    <row r="17" spans="1:11" ht="25.5" customHeight="1" x14ac:dyDescent="0.15">
      <c r="A17" s="69" t="s">
        <v>18</v>
      </c>
      <c r="B17" s="50">
        <v>80</v>
      </c>
      <c r="C17" s="19">
        <v>60</v>
      </c>
      <c r="D17" s="19">
        <v>52</v>
      </c>
      <c r="E17" s="79">
        <v>62</v>
      </c>
      <c r="F17" s="80">
        <f t="shared" si="0"/>
        <v>10</v>
      </c>
      <c r="G17" s="81">
        <v>65730</v>
      </c>
      <c r="H17" s="70">
        <f t="shared" si="1"/>
        <v>9.4325270044119893</v>
      </c>
      <c r="I17" s="6"/>
      <c r="K17" s="15"/>
    </row>
    <row r="18" spans="1:11" ht="25.5" customHeight="1" x14ac:dyDescent="0.15">
      <c r="A18" s="69" t="s">
        <v>35</v>
      </c>
      <c r="B18" s="50">
        <v>11</v>
      </c>
      <c r="C18" s="19">
        <v>9</v>
      </c>
      <c r="D18" s="19">
        <v>17</v>
      </c>
      <c r="E18" s="79">
        <v>10</v>
      </c>
      <c r="F18" s="80">
        <f t="shared" si="0"/>
        <v>-7</v>
      </c>
      <c r="G18" s="81">
        <v>10646</v>
      </c>
      <c r="H18" s="70">
        <f t="shared" si="1"/>
        <v>9.3931993236896485</v>
      </c>
      <c r="I18" s="6"/>
      <c r="K18" s="15"/>
    </row>
    <row r="19" spans="1:11" ht="25.5" customHeight="1" x14ac:dyDescent="0.15">
      <c r="A19" s="69" t="s">
        <v>5</v>
      </c>
      <c r="B19" s="50">
        <v>17</v>
      </c>
      <c r="C19" s="19">
        <v>16</v>
      </c>
      <c r="D19" s="19">
        <v>21</v>
      </c>
      <c r="E19" s="79">
        <v>22</v>
      </c>
      <c r="F19" s="80">
        <f t="shared" si="0"/>
        <v>1</v>
      </c>
      <c r="G19" s="81">
        <v>23719</v>
      </c>
      <c r="H19" s="70">
        <f t="shared" si="1"/>
        <v>9.2752645558413089</v>
      </c>
      <c r="I19" s="6"/>
      <c r="K19" s="15"/>
    </row>
    <row r="20" spans="1:11" ht="25.5" customHeight="1" x14ac:dyDescent="0.15">
      <c r="A20" s="69" t="s">
        <v>46</v>
      </c>
      <c r="B20" s="50">
        <v>11</v>
      </c>
      <c r="C20" s="19">
        <v>12</v>
      </c>
      <c r="D20" s="19">
        <v>14</v>
      </c>
      <c r="E20" s="79">
        <v>14</v>
      </c>
      <c r="F20" s="80">
        <f t="shared" si="0"/>
        <v>0</v>
      </c>
      <c r="G20" s="81">
        <v>15372</v>
      </c>
      <c r="H20" s="70">
        <f t="shared" si="1"/>
        <v>9.1074681238615671</v>
      </c>
      <c r="I20" s="6"/>
      <c r="K20" s="15"/>
    </row>
    <row r="21" spans="1:11" ht="25.5" customHeight="1" x14ac:dyDescent="0.15">
      <c r="A21" s="69" t="s">
        <v>33</v>
      </c>
      <c r="B21" s="50">
        <v>53</v>
      </c>
      <c r="C21" s="19">
        <v>38</v>
      </c>
      <c r="D21" s="19">
        <v>51</v>
      </c>
      <c r="E21" s="79">
        <v>44</v>
      </c>
      <c r="F21" s="80">
        <f t="shared" si="0"/>
        <v>-7</v>
      </c>
      <c r="G21" s="81">
        <v>50589</v>
      </c>
      <c r="H21" s="70">
        <f t="shared" si="1"/>
        <v>8.6975429441182861</v>
      </c>
      <c r="I21" s="8"/>
      <c r="K21" s="15"/>
    </row>
    <row r="22" spans="1:11" ht="25.5" customHeight="1" x14ac:dyDescent="0.15">
      <c r="A22" s="93" t="s">
        <v>19</v>
      </c>
      <c r="B22" s="94">
        <v>108</v>
      </c>
      <c r="C22" s="95">
        <v>58</v>
      </c>
      <c r="D22" s="95">
        <v>89</v>
      </c>
      <c r="E22" s="95">
        <v>78</v>
      </c>
      <c r="F22" s="96">
        <f t="shared" si="0"/>
        <v>-11</v>
      </c>
      <c r="G22" s="97">
        <v>91174</v>
      </c>
      <c r="H22" s="98">
        <f t="shared" si="1"/>
        <v>8.5550705244916312</v>
      </c>
      <c r="I22" s="8"/>
      <c r="K22" s="15"/>
    </row>
    <row r="23" spans="1:11" ht="25.5" customHeight="1" x14ac:dyDescent="0.15">
      <c r="A23" s="69" t="s">
        <v>44</v>
      </c>
      <c r="B23" s="50">
        <v>21</v>
      </c>
      <c r="C23" s="19">
        <v>14</v>
      </c>
      <c r="D23" s="19">
        <v>17</v>
      </c>
      <c r="E23" s="79">
        <v>11</v>
      </c>
      <c r="F23" s="80">
        <f t="shared" si="0"/>
        <v>-6</v>
      </c>
      <c r="G23" s="81">
        <v>13549</v>
      </c>
      <c r="H23" s="70">
        <f t="shared" si="1"/>
        <v>8.1186803454129457</v>
      </c>
      <c r="I23" s="8"/>
      <c r="K23" s="15"/>
    </row>
    <row r="24" spans="1:11" ht="25.5" customHeight="1" x14ac:dyDescent="0.15">
      <c r="A24" s="69" t="s">
        <v>11</v>
      </c>
      <c r="B24" s="50">
        <v>23</v>
      </c>
      <c r="C24" s="19">
        <v>14</v>
      </c>
      <c r="D24" s="19">
        <v>14</v>
      </c>
      <c r="E24" s="79">
        <v>18</v>
      </c>
      <c r="F24" s="80">
        <f t="shared" si="0"/>
        <v>4</v>
      </c>
      <c r="G24" s="81">
        <v>24041</v>
      </c>
      <c r="H24" s="70">
        <f t="shared" si="1"/>
        <v>7.4872093506925665</v>
      </c>
      <c r="I24" s="6"/>
      <c r="K24" s="15"/>
    </row>
    <row r="25" spans="1:11" ht="25.5" customHeight="1" x14ac:dyDescent="0.15">
      <c r="A25" s="69" t="s">
        <v>17</v>
      </c>
      <c r="B25" s="50">
        <v>51</v>
      </c>
      <c r="C25" s="19">
        <v>33</v>
      </c>
      <c r="D25" s="19">
        <v>45</v>
      </c>
      <c r="E25" s="79">
        <v>51</v>
      </c>
      <c r="F25" s="80">
        <f t="shared" si="0"/>
        <v>6</v>
      </c>
      <c r="G25" s="81">
        <v>71066</v>
      </c>
      <c r="H25" s="70">
        <f t="shared" si="1"/>
        <v>7.1764275462246356</v>
      </c>
      <c r="K25" s="15"/>
    </row>
    <row r="26" spans="1:11" ht="25.5" customHeight="1" x14ac:dyDescent="0.15">
      <c r="A26" s="69" t="s">
        <v>45</v>
      </c>
      <c r="B26" s="50">
        <v>3</v>
      </c>
      <c r="C26" s="19">
        <v>9</v>
      </c>
      <c r="D26" s="19">
        <v>8</v>
      </c>
      <c r="E26" s="79">
        <v>5</v>
      </c>
      <c r="F26" s="80">
        <f t="shared" si="0"/>
        <v>-3</v>
      </c>
      <c r="G26" s="81">
        <v>7239</v>
      </c>
      <c r="H26" s="70">
        <f t="shared" si="1"/>
        <v>6.9070313579223646</v>
      </c>
      <c r="K26" s="15"/>
    </row>
    <row r="27" spans="1:11" ht="25.5" customHeight="1" x14ac:dyDescent="0.15">
      <c r="A27" s="69" t="s">
        <v>4</v>
      </c>
      <c r="B27" s="50">
        <v>30</v>
      </c>
      <c r="C27" s="19">
        <v>21</v>
      </c>
      <c r="D27" s="19">
        <v>24</v>
      </c>
      <c r="E27" s="79">
        <v>19</v>
      </c>
      <c r="F27" s="80">
        <f t="shared" si="0"/>
        <v>-5</v>
      </c>
      <c r="G27" s="81">
        <v>28218</v>
      </c>
      <c r="H27" s="70">
        <f t="shared" si="1"/>
        <v>6.7332908072861297</v>
      </c>
      <c r="K27" s="15"/>
    </row>
    <row r="28" spans="1:11" ht="25.5" customHeight="1" x14ac:dyDescent="0.15">
      <c r="A28" s="69" t="s">
        <v>53</v>
      </c>
      <c r="B28" s="50">
        <v>10</v>
      </c>
      <c r="C28" s="19">
        <v>8</v>
      </c>
      <c r="D28" s="19">
        <v>7</v>
      </c>
      <c r="E28" s="79">
        <v>7</v>
      </c>
      <c r="F28" s="80">
        <f t="shared" si="0"/>
        <v>0</v>
      </c>
      <c r="G28" s="81">
        <v>10487</v>
      </c>
      <c r="H28" s="70">
        <f t="shared" si="1"/>
        <v>6.6749308667874514</v>
      </c>
      <c r="I28" s="6"/>
      <c r="K28" s="15"/>
    </row>
    <row r="29" spans="1:11" ht="25.5" customHeight="1" x14ac:dyDescent="0.15">
      <c r="A29" s="69" t="s">
        <v>6</v>
      </c>
      <c r="B29" s="50">
        <v>12</v>
      </c>
      <c r="C29" s="19">
        <v>10</v>
      </c>
      <c r="D29" s="19">
        <v>16</v>
      </c>
      <c r="E29" s="79">
        <v>9</v>
      </c>
      <c r="F29" s="80">
        <f t="shared" si="0"/>
        <v>-7</v>
      </c>
      <c r="G29" s="81">
        <v>14390</v>
      </c>
      <c r="H29" s="70">
        <f t="shared" si="1"/>
        <v>6.2543432939541352</v>
      </c>
      <c r="I29" s="8"/>
      <c r="K29" s="15"/>
    </row>
    <row r="30" spans="1:11" ht="25.5" customHeight="1" x14ac:dyDescent="0.15">
      <c r="A30" s="71"/>
      <c r="B30" s="50">
        <v>6</v>
      </c>
      <c r="C30" s="19">
        <v>5</v>
      </c>
      <c r="D30" s="19">
        <v>6</v>
      </c>
      <c r="E30" s="79">
        <v>5</v>
      </c>
      <c r="F30" s="80">
        <f t="shared" si="0"/>
        <v>-1</v>
      </c>
      <c r="G30" s="81">
        <v>8036</v>
      </c>
      <c r="H30" s="70">
        <f t="shared" si="1"/>
        <v>6.2220009955201592</v>
      </c>
      <c r="I30" s="8"/>
      <c r="K30" s="15"/>
    </row>
    <row r="31" spans="1:11" ht="25.5" customHeight="1" x14ac:dyDescent="0.15">
      <c r="A31" s="69" t="s">
        <v>8</v>
      </c>
      <c r="B31" s="50">
        <v>10</v>
      </c>
      <c r="C31" s="19">
        <v>9</v>
      </c>
      <c r="D31" s="19">
        <v>14</v>
      </c>
      <c r="E31" s="79">
        <v>6</v>
      </c>
      <c r="F31" s="80">
        <f t="shared" si="0"/>
        <v>-8</v>
      </c>
      <c r="G31" s="81">
        <v>9714</v>
      </c>
      <c r="H31" s="70">
        <f t="shared" si="1"/>
        <v>6.1766522544780731</v>
      </c>
      <c r="K31" s="15"/>
    </row>
    <row r="32" spans="1:11" ht="25.5" customHeight="1" x14ac:dyDescent="0.15">
      <c r="A32" s="69" t="s">
        <v>49</v>
      </c>
      <c r="B32" s="50">
        <v>63</v>
      </c>
      <c r="C32" s="19">
        <v>41</v>
      </c>
      <c r="D32" s="19">
        <v>44</v>
      </c>
      <c r="E32" s="79">
        <v>35</v>
      </c>
      <c r="F32" s="80">
        <f t="shared" si="0"/>
        <v>-9</v>
      </c>
      <c r="G32" s="81">
        <v>56855</v>
      </c>
      <c r="H32" s="70">
        <f t="shared" si="1"/>
        <v>6.1560109049336029</v>
      </c>
      <c r="I32" s="8"/>
      <c r="K32" s="15"/>
    </row>
    <row r="33" spans="1:11" ht="25.5" customHeight="1" x14ac:dyDescent="0.15">
      <c r="A33" s="69" t="s">
        <v>28</v>
      </c>
      <c r="B33" s="50">
        <v>20</v>
      </c>
      <c r="C33" s="19">
        <v>15</v>
      </c>
      <c r="D33" s="19">
        <v>22</v>
      </c>
      <c r="E33" s="79">
        <v>14</v>
      </c>
      <c r="F33" s="80">
        <f t="shared" si="0"/>
        <v>-8</v>
      </c>
      <c r="G33" s="81">
        <v>23208</v>
      </c>
      <c r="H33" s="70">
        <f t="shared" si="1"/>
        <v>6.0324026197862803</v>
      </c>
      <c r="I33" s="8"/>
      <c r="K33" s="15"/>
    </row>
    <row r="34" spans="1:11" ht="25.5" customHeight="1" x14ac:dyDescent="0.15">
      <c r="A34" s="69"/>
      <c r="B34" s="82">
        <v>54</v>
      </c>
      <c r="C34" s="83">
        <v>53</v>
      </c>
      <c r="D34" s="83">
        <v>41</v>
      </c>
      <c r="E34" s="84">
        <v>42</v>
      </c>
      <c r="F34" s="80">
        <f t="shared" si="0"/>
        <v>1</v>
      </c>
      <c r="G34" s="81">
        <v>70107</v>
      </c>
      <c r="H34" s="70">
        <f t="shared" si="1"/>
        <v>5.9908425692156273</v>
      </c>
      <c r="I34" s="6"/>
      <c r="K34" s="15"/>
    </row>
    <row r="35" spans="1:11" ht="25.5" customHeight="1" x14ac:dyDescent="0.15">
      <c r="A35" s="69" t="s">
        <v>26</v>
      </c>
      <c r="B35" s="50">
        <v>31</v>
      </c>
      <c r="C35" s="19">
        <v>28</v>
      </c>
      <c r="D35" s="19">
        <v>32</v>
      </c>
      <c r="E35" s="79">
        <v>25</v>
      </c>
      <c r="F35" s="80">
        <f t="shared" si="0"/>
        <v>-7</v>
      </c>
      <c r="G35" s="81">
        <v>42862</v>
      </c>
      <c r="H35" s="70">
        <f t="shared" si="1"/>
        <v>5.8326722971396574</v>
      </c>
      <c r="I35" s="6"/>
      <c r="K35" s="15"/>
    </row>
    <row r="36" spans="1:11" ht="25.5" customHeight="1" x14ac:dyDescent="0.15">
      <c r="A36" s="69" t="s">
        <v>27</v>
      </c>
      <c r="B36" s="50">
        <v>12</v>
      </c>
      <c r="C36" s="19">
        <v>13</v>
      </c>
      <c r="D36" s="19">
        <v>14</v>
      </c>
      <c r="E36" s="79">
        <v>12</v>
      </c>
      <c r="F36" s="80">
        <f t="shared" si="0"/>
        <v>-2</v>
      </c>
      <c r="G36" s="81">
        <v>20635</v>
      </c>
      <c r="H36" s="70">
        <f t="shared" si="1"/>
        <v>5.8153622486067365</v>
      </c>
      <c r="I36" s="6"/>
      <c r="K36" s="15"/>
    </row>
    <row r="37" spans="1:11" ht="25.5" customHeight="1" x14ac:dyDescent="0.15">
      <c r="A37" s="69" t="s">
        <v>42</v>
      </c>
      <c r="B37" s="50">
        <v>13</v>
      </c>
      <c r="C37" s="19">
        <v>13</v>
      </c>
      <c r="D37" s="19">
        <v>7</v>
      </c>
      <c r="E37" s="79">
        <v>8</v>
      </c>
      <c r="F37" s="80">
        <f t="shared" si="0"/>
        <v>1</v>
      </c>
      <c r="G37" s="81">
        <v>13783</v>
      </c>
      <c r="H37" s="70">
        <f t="shared" si="1"/>
        <v>5.8042516143074794</v>
      </c>
      <c r="I37" s="8"/>
      <c r="K37" s="15"/>
    </row>
    <row r="38" spans="1:11" ht="25.5" customHeight="1" x14ac:dyDescent="0.15">
      <c r="A38" s="69" t="s">
        <v>16</v>
      </c>
      <c r="B38" s="50">
        <v>68</v>
      </c>
      <c r="C38" s="19">
        <v>51</v>
      </c>
      <c r="D38" s="19">
        <v>60</v>
      </c>
      <c r="E38" s="79">
        <v>51</v>
      </c>
      <c r="F38" s="80">
        <f t="shared" si="0"/>
        <v>-9</v>
      </c>
      <c r="G38" s="81">
        <v>93441</v>
      </c>
      <c r="H38" s="70">
        <f t="shared" si="1"/>
        <v>5.457989533502424</v>
      </c>
      <c r="I38" s="6"/>
      <c r="K38" s="15"/>
    </row>
    <row r="39" spans="1:11" ht="25.5" customHeight="1" x14ac:dyDescent="0.15">
      <c r="A39" s="69" t="s">
        <v>36</v>
      </c>
      <c r="B39" s="50">
        <v>11</v>
      </c>
      <c r="C39" s="19">
        <v>9</v>
      </c>
      <c r="D39" s="19">
        <v>11</v>
      </c>
      <c r="E39" s="79">
        <v>5</v>
      </c>
      <c r="F39" s="80">
        <f t="shared" si="0"/>
        <v>-6</v>
      </c>
      <c r="G39" s="81">
        <v>9742</v>
      </c>
      <c r="H39" s="70">
        <f t="shared" si="1"/>
        <v>5.1324163416136317</v>
      </c>
      <c r="I39" s="6"/>
      <c r="K39" s="15"/>
    </row>
    <row r="40" spans="1:11" ht="25.5" customHeight="1" x14ac:dyDescent="0.15">
      <c r="A40" s="69" t="s">
        <v>13</v>
      </c>
      <c r="B40" s="50">
        <v>9</v>
      </c>
      <c r="C40" s="19">
        <v>13</v>
      </c>
      <c r="D40" s="19">
        <v>7</v>
      </c>
      <c r="E40" s="79">
        <v>7</v>
      </c>
      <c r="F40" s="80">
        <f t="shared" si="0"/>
        <v>0</v>
      </c>
      <c r="G40" s="81">
        <v>13744</v>
      </c>
      <c r="H40" s="70">
        <f t="shared" si="1"/>
        <v>5.0931315483119901</v>
      </c>
      <c r="I40" s="6"/>
      <c r="K40" s="15"/>
    </row>
    <row r="41" spans="1:11" ht="25.5" customHeight="1" x14ac:dyDescent="0.15">
      <c r="A41" s="69" t="s">
        <v>21</v>
      </c>
      <c r="B41" s="50">
        <v>15</v>
      </c>
      <c r="C41" s="19">
        <v>28</v>
      </c>
      <c r="D41" s="19">
        <v>21</v>
      </c>
      <c r="E41" s="79">
        <v>13</v>
      </c>
      <c r="F41" s="80">
        <f t="shared" si="0"/>
        <v>-8</v>
      </c>
      <c r="G41" s="81">
        <v>26643</v>
      </c>
      <c r="H41" s="70">
        <f t="shared" si="1"/>
        <v>4.8793304057350895</v>
      </c>
      <c r="I41" s="8"/>
      <c r="K41" s="15"/>
    </row>
    <row r="42" spans="1:11" ht="25.5" customHeight="1" x14ac:dyDescent="0.15">
      <c r="A42" s="69" t="s">
        <v>50</v>
      </c>
      <c r="B42" s="50">
        <v>6</v>
      </c>
      <c r="C42" s="19">
        <v>11</v>
      </c>
      <c r="D42" s="19">
        <v>15</v>
      </c>
      <c r="E42" s="79">
        <v>5</v>
      </c>
      <c r="F42" s="80">
        <f t="shared" si="0"/>
        <v>-10</v>
      </c>
      <c r="G42" s="81">
        <v>10322</v>
      </c>
      <c r="H42" s="70">
        <f t="shared" si="1"/>
        <v>4.8440224762642901</v>
      </c>
      <c r="I42" s="6"/>
      <c r="K42" s="15"/>
    </row>
    <row r="43" spans="1:11" ht="25.5" customHeight="1" x14ac:dyDescent="0.15">
      <c r="A43" s="69" t="s">
        <v>41</v>
      </c>
      <c r="B43" s="50">
        <v>36</v>
      </c>
      <c r="C43" s="19">
        <v>20</v>
      </c>
      <c r="D43" s="19">
        <v>17</v>
      </c>
      <c r="E43" s="79">
        <v>13</v>
      </c>
      <c r="F43" s="80">
        <f t="shared" si="0"/>
        <v>-4</v>
      </c>
      <c r="G43" s="81">
        <v>27059</v>
      </c>
      <c r="H43" s="70">
        <f t="shared" si="1"/>
        <v>4.8043164935880851</v>
      </c>
      <c r="I43" s="6"/>
      <c r="K43" s="15"/>
    </row>
    <row r="44" spans="1:11" ht="25.5" customHeight="1" x14ac:dyDescent="0.15">
      <c r="A44" s="69" t="s">
        <v>12</v>
      </c>
      <c r="B44" s="50">
        <v>23</v>
      </c>
      <c r="C44" s="19">
        <v>19</v>
      </c>
      <c r="D44" s="19">
        <v>10</v>
      </c>
      <c r="E44" s="79">
        <v>9</v>
      </c>
      <c r="F44" s="80">
        <f t="shared" si="0"/>
        <v>-1</v>
      </c>
      <c r="G44" s="81">
        <v>18884</v>
      </c>
      <c r="H44" s="70">
        <f t="shared" si="1"/>
        <v>4.7659394196144884</v>
      </c>
      <c r="I44" s="8"/>
      <c r="K44" s="15"/>
    </row>
    <row r="45" spans="1:11" ht="25.5" customHeight="1" x14ac:dyDescent="0.15">
      <c r="A45" s="69" t="s">
        <v>47</v>
      </c>
      <c r="B45" s="50">
        <v>16</v>
      </c>
      <c r="C45" s="19">
        <v>7</v>
      </c>
      <c r="D45" s="19">
        <v>1</v>
      </c>
      <c r="E45" s="79">
        <v>3</v>
      </c>
      <c r="F45" s="80">
        <f t="shared" si="0"/>
        <v>2</v>
      </c>
      <c r="G45" s="81">
        <v>6833</v>
      </c>
      <c r="H45" s="70">
        <f t="shared" si="1"/>
        <v>4.3904580711254209</v>
      </c>
      <c r="I45" s="8"/>
      <c r="K45" s="15"/>
    </row>
    <row r="46" spans="1:11" ht="25.5" customHeight="1" x14ac:dyDescent="0.15">
      <c r="A46" s="69" t="s">
        <v>25</v>
      </c>
      <c r="B46" s="50">
        <v>48</v>
      </c>
      <c r="C46" s="19">
        <v>33</v>
      </c>
      <c r="D46" s="19">
        <v>40</v>
      </c>
      <c r="E46" s="79">
        <v>39</v>
      </c>
      <c r="F46" s="80">
        <f t="shared" si="0"/>
        <v>-1</v>
      </c>
      <c r="G46" s="81">
        <v>92011</v>
      </c>
      <c r="H46" s="70">
        <f t="shared" si="1"/>
        <v>4.2386236428253143</v>
      </c>
      <c r="I46" s="6"/>
      <c r="K46" s="15"/>
    </row>
    <row r="47" spans="1:11" ht="25.5" customHeight="1" x14ac:dyDescent="0.15">
      <c r="A47" s="69" t="s">
        <v>55</v>
      </c>
      <c r="B47" s="50">
        <v>18</v>
      </c>
      <c r="C47" s="19">
        <v>17</v>
      </c>
      <c r="D47" s="19">
        <v>14</v>
      </c>
      <c r="E47" s="79">
        <v>7</v>
      </c>
      <c r="F47" s="80">
        <f t="shared" si="0"/>
        <v>-7</v>
      </c>
      <c r="G47" s="81">
        <v>17058</v>
      </c>
      <c r="H47" s="70">
        <f t="shared" si="1"/>
        <v>4.1036463829288312</v>
      </c>
      <c r="I47" s="6"/>
      <c r="K47" s="15"/>
    </row>
    <row r="48" spans="1:11" ht="25.5" customHeight="1" x14ac:dyDescent="0.15">
      <c r="A48" s="69" t="s">
        <v>7</v>
      </c>
      <c r="B48" s="50">
        <v>14</v>
      </c>
      <c r="C48" s="19">
        <v>4</v>
      </c>
      <c r="D48" s="19">
        <v>15</v>
      </c>
      <c r="E48" s="79">
        <v>6</v>
      </c>
      <c r="F48" s="80">
        <f t="shared" si="0"/>
        <v>-9</v>
      </c>
      <c r="G48" s="81">
        <v>14635</v>
      </c>
      <c r="H48" s="70">
        <f t="shared" si="1"/>
        <v>4.0997608472839087</v>
      </c>
      <c r="I48" s="6"/>
      <c r="K48" s="15"/>
    </row>
    <row r="49" spans="1:11" ht="25.5" customHeight="1" x14ac:dyDescent="0.15">
      <c r="A49" s="69" t="s">
        <v>54</v>
      </c>
      <c r="B49" s="50">
        <v>6</v>
      </c>
      <c r="C49" s="19">
        <v>5</v>
      </c>
      <c r="D49" s="19">
        <v>5</v>
      </c>
      <c r="E49" s="79">
        <v>4</v>
      </c>
      <c r="F49" s="80">
        <f t="shared" si="0"/>
        <v>-1</v>
      </c>
      <c r="G49" s="81">
        <v>11290</v>
      </c>
      <c r="H49" s="70">
        <f t="shared" si="1"/>
        <v>3.5429583702391501</v>
      </c>
      <c r="I49" s="6"/>
      <c r="K49" s="15"/>
    </row>
    <row r="50" spans="1:11" ht="25.5" customHeight="1" x14ac:dyDescent="0.15">
      <c r="A50" s="69" t="s">
        <v>29</v>
      </c>
      <c r="B50" s="50">
        <v>7</v>
      </c>
      <c r="C50" s="19">
        <v>2</v>
      </c>
      <c r="D50" s="19">
        <v>11</v>
      </c>
      <c r="E50" s="79">
        <v>3</v>
      </c>
      <c r="F50" s="80">
        <f t="shared" si="0"/>
        <v>-8</v>
      </c>
      <c r="G50" s="81">
        <v>8817</v>
      </c>
      <c r="H50" s="70">
        <f t="shared" si="1"/>
        <v>3.4025178632187818</v>
      </c>
      <c r="I50" s="6"/>
      <c r="K50" s="15"/>
    </row>
    <row r="51" spans="1:11" ht="25.5" customHeight="1" x14ac:dyDescent="0.15">
      <c r="A51" s="72" t="s">
        <v>40</v>
      </c>
      <c r="B51" s="53">
        <v>4</v>
      </c>
      <c r="C51" s="22">
        <v>3</v>
      </c>
      <c r="D51" s="22">
        <v>2</v>
      </c>
      <c r="E51" s="85">
        <v>2</v>
      </c>
      <c r="F51" s="86">
        <f t="shared" si="0"/>
        <v>0</v>
      </c>
      <c r="G51" s="87">
        <v>6034</v>
      </c>
      <c r="H51" s="73">
        <f t="shared" si="1"/>
        <v>3.3145508783559827</v>
      </c>
      <c r="K51" s="15"/>
    </row>
    <row r="52" spans="1:11" ht="25.5" customHeight="1" thickBot="1" x14ac:dyDescent="0.2">
      <c r="A52" s="45" t="s">
        <v>57</v>
      </c>
      <c r="B52" s="88">
        <v>17</v>
      </c>
      <c r="C52" s="89">
        <v>16</v>
      </c>
      <c r="D52" s="89">
        <v>25</v>
      </c>
      <c r="E52" s="90">
        <v>14</v>
      </c>
      <c r="F52" s="91">
        <f t="shared" ref="F52:F53" si="2">E52-D52</f>
        <v>-11</v>
      </c>
      <c r="G52" s="92">
        <v>0</v>
      </c>
      <c r="H52" s="33" t="s">
        <v>65</v>
      </c>
      <c r="I52" s="6"/>
      <c r="K52" s="15"/>
    </row>
    <row r="53" spans="1:11" ht="25.5" customHeight="1" thickTop="1" thickBot="1" x14ac:dyDescent="0.2">
      <c r="A53" s="64" t="s">
        <v>58</v>
      </c>
      <c r="B53" s="55">
        <v>1297</v>
      </c>
      <c r="C53" s="34">
        <v>1025</v>
      </c>
      <c r="D53" s="35">
        <v>1139</v>
      </c>
      <c r="E53" s="36">
        <f>SUM(E5:E52)</f>
        <v>1024</v>
      </c>
      <c r="F53" s="56">
        <f t="shared" si="2"/>
        <v>-115</v>
      </c>
      <c r="G53" s="61">
        <v>1325516</v>
      </c>
      <c r="H53" s="37">
        <f>E53/G53*10000</f>
        <v>7.7252933951759166</v>
      </c>
      <c r="I53" s="6"/>
      <c r="K53" s="15"/>
    </row>
    <row r="54" spans="1:11" s="4" customFormat="1" ht="10.5" customHeight="1" x14ac:dyDescent="0.15">
      <c r="A54" s="10"/>
      <c r="B54" s="7"/>
      <c r="C54" s="7"/>
      <c r="D54" s="7"/>
      <c r="E54" s="7"/>
      <c r="F54" s="7"/>
      <c r="G54" s="11"/>
      <c r="H54" s="14"/>
      <c r="I54" s="12"/>
      <c r="K54" s="13"/>
    </row>
    <row r="55" spans="1:11" ht="27" customHeight="1" x14ac:dyDescent="0.15">
      <c r="A55" s="106"/>
      <c r="B55" s="106"/>
      <c r="C55" s="106"/>
      <c r="D55" s="106"/>
      <c r="E55" s="106"/>
      <c r="F55" s="106"/>
      <c r="G55" s="106"/>
      <c r="H55" s="106"/>
    </row>
    <row r="56" spans="1:11" ht="27" customHeight="1" x14ac:dyDescent="0.15">
      <c r="A56" s="106"/>
      <c r="B56" s="106"/>
      <c r="C56" s="106"/>
      <c r="D56" s="106"/>
      <c r="E56" s="106"/>
      <c r="F56" s="106"/>
      <c r="G56" s="106"/>
      <c r="H56" s="106"/>
    </row>
  </sheetData>
  <sortState xmlns:xlrd2="http://schemas.microsoft.com/office/spreadsheetml/2017/richdata2" ref="A5:H51">
    <sortCondition descending="1" ref="H5:H51"/>
  </sortState>
  <mergeCells count="3">
    <mergeCell ref="A55:H55"/>
    <mergeCell ref="A56:H56"/>
    <mergeCell ref="B3:F3"/>
  </mergeCells>
  <phoneticPr fontId="3"/>
  <printOptions horizontalCentered="1" verticalCentered="1"/>
  <pageMargins left="0" right="0" top="0.39370078740157483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1万台あたり死者＋重傷者（R04）</vt:lpstr>
      <vt:lpstr>発生率順</vt:lpstr>
      <vt:lpstr>'1万台あたり死者＋重傷者（R04）'!Print_Area</vt:lpstr>
      <vt:lpstr>発生率順!Print_Area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永冨 やよい</dc:creator>
  <cp:lastModifiedBy>栗原 秀明</cp:lastModifiedBy>
  <cp:lastPrinted>2023-05-23T03:01:58Z</cp:lastPrinted>
  <dcterms:created xsi:type="dcterms:W3CDTF">2017-06-29T01:47:01Z</dcterms:created>
  <dcterms:modified xsi:type="dcterms:W3CDTF">2023-05-26T02:02:56Z</dcterms:modified>
</cp:coreProperties>
</file>